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7040" yWindow="420" windowWidth="17080" windowHeight="20920"/>
  </bookViews>
  <sheets>
    <sheet name="Analysis 1" sheetId="1" r:id="rId1"/>
    <sheet name="Analysis 2" sheetId="2" r:id="rId2"/>
    <sheet name="Analysis 3" sheetId="3" r:id="rId3"/>
    <sheet name="Analysis 4" sheetId="4" r:id="rId4"/>
  </sheets>
  <definedNames>
    <definedName name="aa" localSheetId="0">'Analysis 1'!$H$31</definedName>
    <definedName name="aa" localSheetId="1">'Analysis 2'!$H$31</definedName>
    <definedName name="aa" localSheetId="2">'Analysis 3'!$H$31</definedName>
    <definedName name="aa" localSheetId="3">'Analysis 4'!$H$31</definedName>
    <definedName name="bb" localSheetId="0">'Analysis 1'!$I$31</definedName>
    <definedName name="bb" localSheetId="1">'Analysis 2'!$I$31</definedName>
    <definedName name="bb" localSheetId="2">'Analysis 3'!$I$31</definedName>
    <definedName name="bb" localSheetId="3">'Analysis 4'!$I$31</definedName>
    <definedName name="cc" localSheetId="0">'Analysis 1'!$H$35</definedName>
    <definedName name="cc" localSheetId="1">'Analysis 2'!$H$35</definedName>
    <definedName name="cc" localSheetId="2">'Analysis 3'!$H$35</definedName>
    <definedName name="cc" localSheetId="3">'Analysis 4'!$H$35</definedName>
    <definedName name="ci" localSheetId="0">'Analysis 1'!$G$47</definedName>
    <definedName name="ci" localSheetId="1">'Analysis 2'!$G$47</definedName>
    <definedName name="ci" localSheetId="2">'Analysis 3'!$G$47</definedName>
    <definedName name="ci" localSheetId="3">'Analysis 4'!$G$47</definedName>
    <definedName name="dd" localSheetId="0">'Analysis 1'!$I$35</definedName>
    <definedName name="dd" localSheetId="1">'Analysis 2'!$I$35</definedName>
    <definedName name="dd" localSheetId="2">'Analysis 3'!$I$35</definedName>
    <definedName name="dd" localSheetId="3">'Analysis 4'!$I$35</definedName>
    <definedName name="or" localSheetId="0">'Analysis 1'!$S$50</definedName>
    <definedName name="or" localSheetId="1">'Analysis 2'!$S$50</definedName>
    <definedName name="or" localSheetId="2">'Analysis 3'!$S$50</definedName>
    <definedName name="or" localSheetId="3">'Analysis 4'!$S$50</definedName>
    <definedName name="_xlnm.Print_Area" localSheetId="0">'Analysis 1'!$A$1:$T$52</definedName>
    <definedName name="_xlnm.Print_Area" localSheetId="1">'Analysis 2'!$A$1:$T$52</definedName>
    <definedName name="_xlnm.Print_Area" localSheetId="2">'Analysis 3'!$A$1:$T$52</definedName>
    <definedName name="_xlnm.Print_Area" localSheetId="3">'Analysis 4'!$A$1:$T$52</definedName>
    <definedName name="zscore" localSheetId="0">'Analysis 1'!$P$47</definedName>
    <definedName name="zscore" localSheetId="1">'Analysis 2'!$P$47</definedName>
    <definedName name="zscore" localSheetId="2">'Analysis 3'!$P$47</definedName>
    <definedName name="zscore" localSheetId="3">'Analysis 4'!$P$47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0" i="4" l="1"/>
  <c r="T51" i="4"/>
  <c r="R51" i="4"/>
  <c r="D50" i="4"/>
  <c r="B50" i="4"/>
  <c r="I49" i="4"/>
  <c r="I48" i="4"/>
  <c r="P47" i="4"/>
  <c r="K45" i="4"/>
  <c r="S50" i="3"/>
  <c r="T51" i="3"/>
  <c r="R51" i="3"/>
  <c r="D50" i="3"/>
  <c r="B50" i="3"/>
  <c r="I49" i="3"/>
  <c r="I48" i="3"/>
  <c r="P47" i="3"/>
  <c r="K45" i="3"/>
  <c r="S50" i="2"/>
  <c r="T51" i="2"/>
  <c r="R51" i="2"/>
  <c r="D50" i="2"/>
  <c r="B50" i="2"/>
  <c r="I49" i="2"/>
  <c r="I48" i="2"/>
  <c r="P47" i="2"/>
  <c r="K45" i="2"/>
  <c r="K45" i="1"/>
  <c r="S50" i="1"/>
  <c r="T51" i="1"/>
  <c r="I49" i="1"/>
  <c r="I48" i="1"/>
  <c r="P47" i="1"/>
  <c r="R51" i="1"/>
  <c r="D50" i="1"/>
  <c r="B50" i="1"/>
</calcChain>
</file>

<file path=xl/comments1.xml><?xml version="1.0" encoding="utf-8"?>
<comments xmlns="http://schemas.openxmlformats.org/spreadsheetml/2006/main">
  <authors>
    <author>Uni user</author>
  </authors>
  <commentList>
    <comment ref="G47" authorId="0">
      <text>
        <r>
          <rPr>
            <sz val="10"/>
            <color indexed="81"/>
            <rFont val="Tahoma"/>
            <family val="2"/>
          </rPr>
          <t>Usually, 95% confidence intervals are used. However, other CIs may sometimes be preferred (e.g. 90% or 99%).
For the</t>
        </r>
        <r>
          <rPr>
            <b/>
            <sz val="10"/>
            <color indexed="81"/>
            <rFont val="Tahoma"/>
            <family val="2"/>
          </rPr>
          <t xml:space="preserve"> categorical outcomes</t>
        </r>
        <r>
          <rPr>
            <sz val="10"/>
            <color indexed="81"/>
            <rFont val="Tahoma"/>
            <family val="2"/>
          </rPr>
          <t xml:space="preserve"> reported in Case-Control studies, the confidence intervals use standard formulae based on the natural log of the odds-ratio, and therefore are asymetric when not expressed on a log scale.
The formulae used assume that (very loosely): 
 * the participants in the exposure group are not the same participants as, nor paired with, those in the comparison group (ie are independent);
 * the number of events, rather than the time to en event, is what is of interest;
 * the underlying distribution is binomial (for proportions);
 * the number of cases is at least one in those exposed and at least one in the numbers not exposed;
 * that the question is by nature a two-sided test (i.e. "different" rather than "bigger than" or "smaller than").
If these </t>
        </r>
        <r>
          <rPr>
            <b/>
            <sz val="10"/>
            <color indexed="81"/>
            <rFont val="Tahoma"/>
            <family val="2"/>
          </rPr>
          <t>assumptions</t>
        </r>
        <r>
          <rPr>
            <sz val="10"/>
            <color indexed="81"/>
            <rFont val="Tahoma"/>
            <family val="2"/>
          </rPr>
          <t xml:space="preserve"> are not met, different statistical methods are required to take into account the correlation between observations, the underlying distribution or one-sided tests.</t>
        </r>
      </text>
    </comment>
    <comment ref="R48" authorId="0">
      <text>
        <r>
          <rPr>
            <sz val="10"/>
            <color indexed="81"/>
            <rFont val="Tahoma"/>
            <family val="2"/>
          </rPr>
          <t xml:space="preserve">When the controls are selected from non-cases, then the </t>
        </r>
        <r>
          <rPr>
            <b/>
            <sz val="10"/>
            <color indexed="81"/>
            <rFont val="Tahoma"/>
            <family val="2"/>
          </rPr>
          <t>Odds Ratio (OR)</t>
        </r>
        <r>
          <rPr>
            <sz val="10"/>
            <color indexed="81"/>
            <rFont val="Tahoma"/>
            <family val="2"/>
          </rPr>
          <t xml:space="preserve"> is calculated. This is the ratio of the odds of exposure in the cases (a/b) to the odds of exposure in the controls (c/d). OR = a/b divided by c/d</t>
        </r>
      </text>
    </comment>
  </commentList>
</comments>
</file>

<file path=xl/comments2.xml><?xml version="1.0" encoding="utf-8"?>
<comments xmlns="http://schemas.openxmlformats.org/spreadsheetml/2006/main">
  <authors>
    <author>Uni user</author>
  </authors>
  <commentList>
    <comment ref="G47" authorId="0">
      <text>
        <r>
          <rPr>
            <sz val="10"/>
            <color indexed="81"/>
            <rFont val="Tahoma"/>
            <family val="2"/>
          </rPr>
          <t>Usually, 95% confidence intervals are used. However, other CIs may sometimes be preferred (e.g. 90% or 99%).
For the</t>
        </r>
        <r>
          <rPr>
            <b/>
            <sz val="10"/>
            <color indexed="81"/>
            <rFont val="Tahoma"/>
            <family val="2"/>
          </rPr>
          <t xml:space="preserve"> categorical outcomes</t>
        </r>
        <r>
          <rPr>
            <sz val="10"/>
            <color indexed="81"/>
            <rFont val="Tahoma"/>
            <family val="2"/>
          </rPr>
          <t xml:space="preserve"> reported in Case-Control studies, the confidence intervals use standard formulae based on the natural log of the odds-ratio, and therefore are asymetric when not expressed on a log scale.
The formulae used assume that (very loosely): 
 * the participants in the exposure group are not the same participants as, nor paired with, those in the comparison group (ie are independent);
 * the number of events, rather than the time to en event, is what is of interest;
 * the underlying distribution is binomial (for proportions);
 * the number of cases is at least one in those exposed and at least one in the numbers not exposed;
 * that the question is by nature a two-sided test (i.e. "different" rather than "bigger than" or "smaller than").
If these </t>
        </r>
        <r>
          <rPr>
            <b/>
            <sz val="10"/>
            <color indexed="81"/>
            <rFont val="Tahoma"/>
            <family val="2"/>
          </rPr>
          <t>assumptions</t>
        </r>
        <r>
          <rPr>
            <sz val="10"/>
            <color indexed="81"/>
            <rFont val="Tahoma"/>
            <family val="2"/>
          </rPr>
          <t xml:space="preserve"> are not met, different statistical methods are required to take into account the correlation between observations, the underlying distribution or one-sided tests.</t>
        </r>
      </text>
    </comment>
    <comment ref="R48" authorId="0">
      <text>
        <r>
          <rPr>
            <sz val="10"/>
            <color indexed="81"/>
            <rFont val="Tahoma"/>
            <family val="2"/>
          </rPr>
          <t xml:space="preserve">When the controls are selected from non-cases, then the </t>
        </r>
        <r>
          <rPr>
            <b/>
            <sz val="10"/>
            <color indexed="81"/>
            <rFont val="Tahoma"/>
            <family val="2"/>
          </rPr>
          <t>Odds Ratio (OR)</t>
        </r>
        <r>
          <rPr>
            <sz val="10"/>
            <color indexed="81"/>
            <rFont val="Tahoma"/>
            <family val="2"/>
          </rPr>
          <t xml:space="preserve"> is calculated. This is the ratio of the odds of exposure in the cases (a/b) to the odds of exposure in the controls (c/d). OR = a/b divided by c/d</t>
        </r>
      </text>
    </comment>
  </commentList>
</comments>
</file>

<file path=xl/comments3.xml><?xml version="1.0" encoding="utf-8"?>
<comments xmlns="http://schemas.openxmlformats.org/spreadsheetml/2006/main">
  <authors>
    <author>Uni user</author>
  </authors>
  <commentList>
    <comment ref="G47" authorId="0">
      <text>
        <r>
          <rPr>
            <sz val="10"/>
            <color indexed="81"/>
            <rFont val="Tahoma"/>
            <family val="2"/>
          </rPr>
          <t>Usually, 95% confidence intervals are used. However, other CIs may sometimes be preferred (e.g. 90% or 99%).
For the</t>
        </r>
        <r>
          <rPr>
            <b/>
            <sz val="10"/>
            <color indexed="81"/>
            <rFont val="Tahoma"/>
            <family val="2"/>
          </rPr>
          <t xml:space="preserve"> categorical outcomes</t>
        </r>
        <r>
          <rPr>
            <sz val="10"/>
            <color indexed="81"/>
            <rFont val="Tahoma"/>
            <family val="2"/>
          </rPr>
          <t xml:space="preserve"> reported in Case-Control studies, the confidence intervals use standard formulae based on the natural log of the odds-ratio, and therefore are asymetric when not expressed on a log scale.
The formulae used assume that (very loosely): 
 * the participants in the exposure group are not the same participants as, nor paired with, those in the comparison group (ie are independent);
 * the number of events, rather than the time to en event, is what is of interest;
 * the underlying distribution is binomial (for proportions);
 * the number of cases is at least one in those exposed and at least one in the numbers not exposed;
 * that the question is by nature a two-sided test (i.e. "different" rather than "bigger than" or "smaller than").
If these </t>
        </r>
        <r>
          <rPr>
            <b/>
            <sz val="10"/>
            <color indexed="81"/>
            <rFont val="Tahoma"/>
            <family val="2"/>
          </rPr>
          <t>assumptions</t>
        </r>
        <r>
          <rPr>
            <sz val="10"/>
            <color indexed="81"/>
            <rFont val="Tahoma"/>
            <family val="2"/>
          </rPr>
          <t xml:space="preserve"> are not met, different statistical methods are required to take into account the correlation between observations, the underlying distribution or one-sided tests.</t>
        </r>
      </text>
    </comment>
    <comment ref="R48" authorId="0">
      <text>
        <r>
          <rPr>
            <sz val="10"/>
            <color indexed="81"/>
            <rFont val="Tahoma"/>
            <family val="2"/>
          </rPr>
          <t xml:space="preserve">When the controls are selected from non-cases, then the </t>
        </r>
        <r>
          <rPr>
            <b/>
            <sz val="10"/>
            <color indexed="81"/>
            <rFont val="Tahoma"/>
            <family val="2"/>
          </rPr>
          <t>Odds Ratio (OR)</t>
        </r>
        <r>
          <rPr>
            <sz val="10"/>
            <color indexed="81"/>
            <rFont val="Tahoma"/>
            <family val="2"/>
          </rPr>
          <t xml:space="preserve"> is calculated. This is the ratio of the odds of exposure in the cases (a/b) to the odds of exposure in the controls (c/d). OR = a/b divided by c/d</t>
        </r>
      </text>
    </comment>
  </commentList>
</comments>
</file>

<file path=xl/comments4.xml><?xml version="1.0" encoding="utf-8"?>
<comments xmlns="http://schemas.openxmlformats.org/spreadsheetml/2006/main">
  <authors>
    <author>Uni user</author>
  </authors>
  <commentList>
    <comment ref="G47" authorId="0">
      <text>
        <r>
          <rPr>
            <sz val="10"/>
            <color indexed="81"/>
            <rFont val="Tahoma"/>
            <family val="2"/>
          </rPr>
          <t>Usually, 95% confidence intervals are used. However, other CIs may sometimes be preferred (e.g. 90% or 99%).
For the</t>
        </r>
        <r>
          <rPr>
            <b/>
            <sz val="10"/>
            <color indexed="81"/>
            <rFont val="Tahoma"/>
            <family val="2"/>
          </rPr>
          <t xml:space="preserve"> categorical outcomes</t>
        </r>
        <r>
          <rPr>
            <sz val="10"/>
            <color indexed="81"/>
            <rFont val="Tahoma"/>
            <family val="2"/>
          </rPr>
          <t xml:space="preserve"> reported in Case-Control studies, the confidence intervals use standard formulae based on the natural log of the odds-ratio, and therefore are asymetric when not expressed on a log scale.
The formulae used assume that (very loosely): 
 * the participants in the exposure group are not the same participants as, nor paired with, those in the comparison group (ie are independent);
 * the number of events, rather than the time to en event, is what is of interest;
 * the underlying distribution is binomial (for proportions);
 * the number of cases is at least one in those exposed and at least one in the numbers not exposed;
 * that the question is by nature a two-sided test (i.e. "different" rather than "bigger than" or "smaller than").
If these </t>
        </r>
        <r>
          <rPr>
            <b/>
            <sz val="10"/>
            <color indexed="81"/>
            <rFont val="Tahoma"/>
            <family val="2"/>
          </rPr>
          <t>assumptions</t>
        </r>
        <r>
          <rPr>
            <sz val="10"/>
            <color indexed="81"/>
            <rFont val="Tahoma"/>
            <family val="2"/>
          </rPr>
          <t xml:space="preserve"> are not met, different statistical methods are required to take into account the correlation between observations, the underlying distribution or one-sided tests.</t>
        </r>
      </text>
    </comment>
    <comment ref="R48" authorId="0">
      <text>
        <r>
          <rPr>
            <sz val="10"/>
            <color indexed="81"/>
            <rFont val="Tahoma"/>
            <family val="2"/>
          </rPr>
          <t xml:space="preserve">When the controls are selected from non-cases, then the </t>
        </r>
        <r>
          <rPr>
            <b/>
            <sz val="10"/>
            <color indexed="81"/>
            <rFont val="Tahoma"/>
            <family val="2"/>
          </rPr>
          <t>Odds Ratio (OR)</t>
        </r>
        <r>
          <rPr>
            <sz val="10"/>
            <color indexed="81"/>
            <rFont val="Tahoma"/>
            <family val="2"/>
          </rPr>
          <t xml:space="preserve"> is calculated. This is the ratio of the odds of exposure in the cases (a/b) to the odds of exposure in the controls (c/d). OR = a/b divided by c/d</t>
        </r>
      </text>
    </comment>
  </commentList>
</comments>
</file>

<file path=xl/sharedStrings.xml><?xml version="1.0" encoding="utf-8"?>
<sst xmlns="http://schemas.openxmlformats.org/spreadsheetml/2006/main" count="168" uniqueCount="41">
  <si>
    <t>Assessed by:</t>
  </si>
  <si>
    <t>Assessed when:</t>
  </si>
  <si>
    <t>Publication details:</t>
  </si>
  <si>
    <t>Results (unadjusted) with</t>
  </si>
  <si>
    <t>% confidence intervals</t>
  </si>
  <si>
    <r>
      <t>P</t>
    </r>
    <r>
      <rPr>
        <sz val="10"/>
        <rFont val="Arial"/>
        <family val="2"/>
      </rPr>
      <t>opulations</t>
    </r>
  </si>
  <si>
    <r>
      <t>E</t>
    </r>
    <r>
      <rPr>
        <sz val="10"/>
        <rFont val="Arial"/>
        <family val="2"/>
      </rPr>
      <t>xposure &amp;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C</t>
    </r>
    <r>
      <rPr>
        <sz val="10"/>
        <rFont val="Arial"/>
        <family val="2"/>
      </rPr>
      <t>omparison</t>
    </r>
  </si>
  <si>
    <r>
      <t>O</t>
    </r>
    <r>
      <rPr>
        <sz val="10"/>
        <rFont val="Arial"/>
        <family val="2"/>
      </rPr>
      <t>utcomes</t>
    </r>
  </si>
  <si>
    <r>
      <t>T</t>
    </r>
    <r>
      <rPr>
        <sz val="10"/>
        <rFont val="Arial"/>
        <family val="2"/>
      </rPr>
      <t>ime</t>
    </r>
  </si>
  <si>
    <t>Study Setting</t>
  </si>
  <si>
    <t>Eligible population</t>
  </si>
  <si>
    <t>a</t>
  </si>
  <si>
    <t>b</t>
  </si>
  <si>
    <t>c</t>
  </si>
  <si>
    <t>d</t>
  </si>
  <si>
    <t xml:space="preserve">Please contribute your comments and suggestions on this form to: </t>
  </si>
  <si>
    <t>rt.jackson@auckland.ac.nz</t>
  </si>
  <si>
    <t>to</t>
  </si>
  <si>
    <t xml:space="preserve">Notes for use:  </t>
  </si>
  <si>
    <t>Outcome</t>
  </si>
  <si>
    <t>The form calculates results and displays them in the green areas below.</t>
  </si>
  <si>
    <t>If performing multiple analyses (e.g. reporting on more than one exposure) select tabs 'Analysis 2', 'Analysis 3', etc from the bottom left of the screen</t>
  </si>
  <si>
    <t>Enter study information in yellow areas.  Help notes appear in moveable boxes.</t>
  </si>
  <si>
    <t>Case Control Studies GATE Calculator</t>
  </si>
  <si>
    <t>Calculated by GATE</t>
  </si>
  <si>
    <t>Proportion of cases exposed:</t>
  </si>
  <si>
    <t>%</t>
  </si>
  <si>
    <t>Odds ratio of event</t>
  </si>
  <si>
    <t>Proportion of controls exposed:</t>
  </si>
  <si>
    <t>EG</t>
  </si>
  <si>
    <t>CG</t>
  </si>
  <si>
    <t>Z-score:</t>
  </si>
  <si>
    <t>Enter study descriptions in pink areas</t>
  </si>
  <si>
    <t>Exposure factor</t>
  </si>
  <si>
    <t>Comparison factor</t>
  </si>
  <si>
    <t>Cases (with outcome):</t>
  </si>
  <si>
    <t>Controls (without outcome):</t>
  </si>
  <si>
    <t>Population subgroup</t>
  </si>
  <si>
    <t xml:space="preserve">Use together with page 2 of the GATE CAT Case Control Studies form </t>
  </si>
  <si>
    <t>Step 3: Appraise study using PECOT framework (fill in this Calculator in conjunction with GATE CAT for CCS</t>
  </si>
  <si>
    <r>
      <t xml:space="preserve">a. "hang" the study numbers on the </t>
    </r>
    <r>
      <rPr>
        <b/>
        <sz val="12"/>
        <color rgb="FFFFFF99"/>
        <rFont val="Arial"/>
        <family val="2"/>
      </rPr>
      <t>GATE</t>
    </r>
    <r>
      <rPr>
        <b/>
        <sz val="12"/>
        <color indexed="9"/>
        <rFont val="Arial"/>
        <family val="2"/>
      </rPr>
      <t xml:space="preserve"> (</t>
    </r>
    <r>
      <rPr>
        <b/>
        <sz val="12"/>
        <color rgb="FFFFFF99"/>
        <rFont val="Arial"/>
        <family val="2"/>
      </rPr>
      <t>G</t>
    </r>
    <r>
      <rPr>
        <b/>
        <sz val="12"/>
        <color indexed="9"/>
        <rFont val="Arial"/>
        <family val="2"/>
      </rPr>
      <t xml:space="preserve">raphic </t>
    </r>
    <r>
      <rPr>
        <b/>
        <sz val="12"/>
        <color rgb="FFFFFF99"/>
        <rFont val="Arial"/>
        <family val="2"/>
      </rPr>
      <t>A</t>
    </r>
    <r>
      <rPr>
        <b/>
        <sz val="12"/>
        <color indexed="9"/>
        <rFont val="Arial"/>
        <family val="2"/>
      </rPr>
      <t xml:space="preserve">ppraisal </t>
    </r>
    <r>
      <rPr>
        <b/>
        <sz val="12"/>
        <color rgb="FFFFFF99"/>
        <rFont val="Arial"/>
        <family val="2"/>
      </rPr>
      <t>T</t>
    </r>
    <r>
      <rPr>
        <b/>
        <sz val="12"/>
        <color indexed="9"/>
        <rFont val="Arial"/>
        <family val="2"/>
      </rPr>
      <t xml:space="preserve">ool for </t>
    </r>
    <r>
      <rPr>
        <b/>
        <sz val="12"/>
        <color rgb="FFFFFF99"/>
        <rFont val="Arial"/>
        <family val="2"/>
      </rPr>
      <t>E</t>
    </r>
    <r>
      <rPr>
        <b/>
        <sz val="12"/>
        <color indexed="9"/>
        <rFont val="Arial"/>
        <family val="2"/>
      </rPr>
      <t xml:space="preserve">pidemiology) Frame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</si>
</sst>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24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6"/>
      <color indexed="43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color indexed="2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FFFF99"/>
      <name val="Arial"/>
      <family val="2"/>
    </font>
    <font>
      <b/>
      <sz val="11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20"/>
      <name val="Arial"/>
      <family val="2"/>
    </font>
    <font>
      <b/>
      <sz val="11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2" borderId="4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4" fillId="0" borderId="0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14" xfId="0" applyFont="1" applyBorder="1" applyAlignment="1" applyProtection="1">
      <alignment horizontal="center"/>
    </xf>
    <xf numFmtId="0" fontId="4" fillId="0" borderId="0" xfId="0" applyFont="1" applyProtection="1"/>
    <xf numFmtId="0" fontId="7" fillId="0" borderId="0" xfId="0" applyFont="1" applyProtection="1"/>
    <xf numFmtId="0" fontId="4" fillId="0" borderId="0" xfId="0" applyFont="1" applyBorder="1" applyProtection="1"/>
    <xf numFmtId="0" fontId="7" fillId="0" borderId="0" xfId="0" applyFont="1" applyBorder="1" applyProtection="1"/>
    <xf numFmtId="0" fontId="4" fillId="0" borderId="6" xfId="0" applyFont="1" applyFill="1" applyBorder="1" applyAlignment="1" applyProtection="1">
      <alignment horizontal="left"/>
    </xf>
    <xf numFmtId="0" fontId="7" fillId="0" borderId="7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7" fillId="0" borderId="14" xfId="0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7" xfId="0" applyFont="1" applyBorder="1" applyProtection="1"/>
    <xf numFmtId="0" fontId="7" fillId="0" borderId="16" xfId="0" applyFont="1" applyFill="1" applyBorder="1" applyProtection="1"/>
    <xf numFmtId="0" fontId="5" fillId="3" borderId="25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11" fillId="7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6" fillId="0" borderId="0" xfId="0" applyFont="1" applyBorder="1" applyProtection="1"/>
    <xf numFmtId="0" fontId="16" fillId="0" borderId="0" xfId="0" applyFont="1" applyFill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Fill="1" applyBorder="1" applyProtection="1"/>
    <xf numFmtId="0" fontId="16" fillId="0" borderId="0" xfId="0" applyFont="1" applyAlignment="1" applyProtection="1">
      <alignment horizontal="left"/>
    </xf>
    <xf numFmtId="0" fontId="15" fillId="0" borderId="0" xfId="0" applyFont="1" applyProtection="1"/>
    <xf numFmtId="0" fontId="16" fillId="0" borderId="4" xfId="0" applyFont="1" applyBorder="1" applyProtection="1"/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vertical="top" wrapText="1"/>
    </xf>
    <xf numFmtId="0" fontId="16" fillId="0" borderId="14" xfId="0" applyFont="1" applyBorder="1" applyProtection="1"/>
    <xf numFmtId="0" fontId="16" fillId="0" borderId="0" xfId="0" applyFont="1" applyBorder="1" applyAlignment="1" applyProtection="1">
      <alignment horizontal="right"/>
    </xf>
    <xf numFmtId="0" fontId="16" fillId="0" borderId="7" xfId="0" applyFont="1" applyFill="1" applyBorder="1" applyProtection="1"/>
    <xf numFmtId="0" fontId="16" fillId="0" borderId="7" xfId="0" applyFont="1" applyFill="1" applyBorder="1" applyAlignment="1" applyProtection="1">
      <alignment horizontal="right"/>
    </xf>
    <xf numFmtId="164" fontId="16" fillId="0" borderId="7" xfId="0" applyNumberFormat="1" applyFont="1" applyFill="1" applyBorder="1" applyProtection="1"/>
    <xf numFmtId="0" fontId="16" fillId="0" borderId="7" xfId="0" applyFont="1" applyBorder="1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 applyProtection="1"/>
    <xf numFmtId="1" fontId="16" fillId="0" borderId="0" xfId="0" applyNumberFormat="1" applyFont="1" applyProtection="1"/>
    <xf numFmtId="164" fontId="16" fillId="0" borderId="0" xfId="0" applyNumberFormat="1" applyFont="1" applyProtection="1"/>
    <xf numFmtId="0" fontId="16" fillId="0" borderId="0" xfId="0" quotePrefix="1" applyFont="1" applyProtection="1"/>
    <xf numFmtId="2" fontId="16" fillId="0" borderId="0" xfId="0" applyNumberFormat="1" applyFont="1" applyProtection="1"/>
    <xf numFmtId="0" fontId="16" fillId="0" borderId="7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Fill="1" applyBorder="1" applyProtection="1"/>
    <xf numFmtId="0" fontId="16" fillId="0" borderId="16" xfId="0" applyFont="1" applyBorder="1" applyProtection="1"/>
    <xf numFmtId="0" fontId="15" fillId="3" borderId="24" xfId="0" applyFont="1" applyFill="1" applyBorder="1" applyAlignment="1" applyProtection="1">
      <alignment horizontal="center" vertical="center" textRotation="180"/>
    </xf>
    <xf numFmtId="0" fontId="15" fillId="3" borderId="25" xfId="0" applyFont="1" applyFill="1" applyBorder="1" applyProtection="1"/>
    <xf numFmtId="0" fontId="15" fillId="3" borderId="25" xfId="0" applyFont="1" applyFill="1" applyBorder="1" applyAlignment="1" applyProtection="1">
      <alignment horizontal="left" vertical="top"/>
    </xf>
    <xf numFmtId="0" fontId="16" fillId="0" borderId="5" xfId="0" applyFont="1" applyFill="1" applyBorder="1" applyProtection="1"/>
    <xf numFmtId="0" fontId="16" fillId="0" borderId="5" xfId="0" applyFont="1" applyBorder="1" applyProtection="1"/>
    <xf numFmtId="2" fontId="15" fillId="6" borderId="0" xfId="0" applyNumberFormat="1" applyFont="1" applyFill="1" applyBorder="1" applyAlignment="1" applyProtection="1">
      <alignment horizontal="center" shrinkToFit="1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Protection="1"/>
    <xf numFmtId="0" fontId="17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0" fontId="17" fillId="0" borderId="14" xfId="0" applyFont="1" applyBorder="1" applyProtection="1"/>
    <xf numFmtId="0" fontId="17" fillId="4" borderId="20" xfId="0" applyFont="1" applyFill="1" applyBorder="1" applyAlignment="1" applyProtection="1">
      <alignment horizontal="right" shrinkToFit="1"/>
      <protection locked="0"/>
    </xf>
    <xf numFmtId="0" fontId="19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6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15" fillId="0" borderId="7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7" fillId="0" borderId="7" xfId="0" applyFont="1" applyFill="1" applyBorder="1" applyAlignment="1" applyProtection="1">
      <alignment horizontal="left" vertical="top" wrapText="1"/>
    </xf>
    <xf numFmtId="0" fontId="17" fillId="0" borderId="16" xfId="0" applyFont="1" applyFill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vertical="top" wrapText="1"/>
    </xf>
    <xf numFmtId="0" fontId="16" fillId="0" borderId="7" xfId="0" applyFont="1" applyBorder="1" applyAlignment="1" applyProtection="1">
      <alignment vertical="top" wrapText="1"/>
    </xf>
    <xf numFmtId="0" fontId="16" fillId="0" borderId="8" xfId="0" applyFont="1" applyBorder="1" applyProtection="1"/>
    <xf numFmtId="0" fontId="17" fillId="0" borderId="26" xfId="0" applyFont="1" applyFill="1" applyBorder="1" applyAlignment="1" applyProtection="1">
      <alignment horizontal="left" vertical="top" wrapText="1"/>
    </xf>
    <xf numFmtId="0" fontId="17" fillId="0" borderId="27" xfId="0" applyFont="1" applyFill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right"/>
    </xf>
    <xf numFmtId="0" fontId="16" fillId="3" borderId="9" xfId="0" applyFont="1" applyFill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15" fillId="3" borderId="25" xfId="0" applyFont="1" applyFill="1" applyBorder="1" applyAlignment="1" applyProtection="1">
      <alignment horizontal="center" vertical="center" textRotation="180"/>
    </xf>
    <xf numFmtId="0" fontId="5" fillId="3" borderId="25" xfId="0" applyFont="1" applyFill="1" applyBorder="1" applyAlignment="1" applyProtection="1">
      <alignment horizontal="right"/>
    </xf>
    <xf numFmtId="0" fontId="8" fillId="8" borderId="25" xfId="0" applyFont="1" applyFill="1" applyBorder="1" applyAlignment="1" applyProtection="1">
      <alignment horizontal="right"/>
      <protection locked="0"/>
    </xf>
    <xf numFmtId="0" fontId="15" fillId="3" borderId="28" xfId="0" applyFont="1" applyFill="1" applyBorder="1" applyProtection="1"/>
    <xf numFmtId="0" fontId="0" fillId="0" borderId="0" xfId="0" applyBorder="1" applyProtection="1"/>
    <xf numFmtId="2" fontId="22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2" fontId="15" fillId="0" borderId="21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1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7" fillId="0" borderId="0" xfId="0" applyFont="1" applyFill="1" applyProtection="1"/>
    <xf numFmtId="2" fontId="7" fillId="0" borderId="0" xfId="0" applyNumberFormat="1" applyFont="1" applyFill="1" applyBorder="1" applyAlignment="1" applyProtection="1"/>
    <xf numFmtId="2" fontId="15" fillId="0" borderId="5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Protection="1"/>
    <xf numFmtId="0" fontId="0" fillId="0" borderId="5" xfId="0" applyBorder="1" applyAlignment="1" applyProtection="1">
      <alignment wrapText="1"/>
    </xf>
    <xf numFmtId="165" fontId="7" fillId="0" borderId="0" xfId="0" applyNumberFormat="1" applyFont="1" applyFill="1" applyProtection="1"/>
    <xf numFmtId="0" fontId="0" fillId="0" borderId="5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2" fontId="7" fillId="11" borderId="0" xfId="0" applyNumberFormat="1" applyFont="1" applyFill="1" applyAlignment="1" applyProtection="1">
      <alignment horizontal="center" shrinkToFit="1"/>
    </xf>
    <xf numFmtId="2" fontId="7" fillId="11" borderId="0" xfId="0" applyNumberFormat="1" applyFont="1" applyFill="1" applyBorder="1" applyAlignment="1" applyProtection="1">
      <alignment horizontal="right" shrinkToFit="1"/>
    </xf>
    <xf numFmtId="2" fontId="7" fillId="0" borderId="4" xfId="0" applyNumberFormat="1" applyFont="1" applyBorder="1" applyAlignment="1" applyProtection="1">
      <alignment horizontal="right" shrinkToFit="1"/>
    </xf>
    <xf numFmtId="166" fontId="7" fillId="11" borderId="5" xfId="0" applyNumberFormat="1" applyFont="1" applyFill="1" applyBorder="1" applyAlignment="1" applyProtection="1">
      <alignment horizontal="right" shrinkToFit="1"/>
    </xf>
    <xf numFmtId="0" fontId="0" fillId="0" borderId="0" xfId="0" applyFill="1" applyProtection="1"/>
    <xf numFmtId="0" fontId="0" fillId="0" borderId="4" xfId="0" applyBorder="1" applyProtection="1"/>
    <xf numFmtId="2" fontId="12" fillId="11" borderId="0" xfId="0" applyNumberFormat="1" applyFont="1" applyFill="1" applyBorder="1" applyAlignment="1" applyProtection="1">
      <alignment horizontal="center" shrinkToFit="1"/>
    </xf>
    <xf numFmtId="2" fontId="12" fillId="11" borderId="0" xfId="0" applyNumberFormat="1" applyFont="1" applyFill="1" applyBorder="1" applyAlignment="1" applyProtection="1">
      <alignment horizontal="left" shrinkToFit="1"/>
    </xf>
    <xf numFmtId="2" fontId="12" fillId="11" borderId="0" xfId="0" applyNumberFormat="1" applyFont="1" applyFill="1" applyBorder="1" applyAlignment="1" applyProtection="1">
      <alignment horizontal="right" shrinkToFit="1"/>
    </xf>
    <xf numFmtId="2" fontId="11" fillId="6" borderId="26" xfId="0" applyNumberFormat="1" applyFont="1" applyFill="1" applyBorder="1" applyAlignment="1" applyProtection="1">
      <alignment horizontal="right" shrinkToFit="1"/>
    </xf>
    <xf numFmtId="2" fontId="11" fillId="0" borderId="16" xfId="0" applyNumberFormat="1" applyFont="1" applyBorder="1" applyAlignment="1" applyProtection="1">
      <alignment horizontal="center" shrinkToFit="1"/>
    </xf>
    <xf numFmtId="2" fontId="11" fillId="6" borderId="27" xfId="0" applyNumberFormat="1" applyFont="1" applyFill="1" applyBorder="1" applyAlignment="1" applyProtection="1">
      <alignment horizontal="left" shrinkToFit="1"/>
    </xf>
    <xf numFmtId="0" fontId="17" fillId="4" borderId="30" xfId="0" applyFont="1" applyFill="1" applyBorder="1" applyAlignment="1" applyProtection="1">
      <alignment shrinkToFit="1"/>
      <protection locked="0"/>
    </xf>
    <xf numFmtId="0" fontId="17" fillId="4" borderId="0" xfId="0" applyFont="1" applyFill="1" applyBorder="1" applyAlignment="1" applyProtection="1">
      <alignment horizontal="right" shrinkToFit="1"/>
      <protection locked="0"/>
    </xf>
    <xf numFmtId="0" fontId="16" fillId="0" borderId="29" xfId="0" applyFont="1" applyFill="1" applyBorder="1" applyProtection="1"/>
    <xf numFmtId="0" fontId="16" fillId="0" borderId="18" xfId="0" applyFont="1" applyFill="1" applyBorder="1" applyProtection="1"/>
    <xf numFmtId="0" fontId="16" fillId="0" borderId="19" xfId="0" applyFont="1" applyFill="1" applyBorder="1" applyProtection="1"/>
    <xf numFmtId="0" fontId="16" fillId="0" borderId="21" xfId="0" applyFont="1" applyFill="1" applyBorder="1" applyProtection="1"/>
    <xf numFmtId="0" fontId="9" fillId="0" borderId="4" xfId="0" applyFont="1" applyFill="1" applyBorder="1" applyAlignment="1" applyProtection="1">
      <alignment horizontal="right"/>
    </xf>
    <xf numFmtId="0" fontId="9" fillId="0" borderId="6" xfId="0" applyFont="1" applyFill="1" applyBorder="1" applyAlignment="1" applyProtection="1">
      <alignment horizontal="right"/>
    </xf>
    <xf numFmtId="0" fontId="9" fillId="0" borderId="8" xfId="0" applyFont="1" applyFill="1" applyBorder="1" applyProtection="1"/>
    <xf numFmtId="0" fontId="16" fillId="0" borderId="4" xfId="0" applyFont="1" applyFill="1" applyBorder="1" applyAlignment="1" applyProtection="1">
      <alignment horizontal="right"/>
    </xf>
    <xf numFmtId="0" fontId="17" fillId="0" borderId="18" xfId="0" applyFont="1" applyFill="1" applyBorder="1" applyProtection="1"/>
    <xf numFmtId="0" fontId="17" fillId="0" borderId="19" xfId="0" applyFont="1" applyFill="1" applyBorder="1" applyProtection="1"/>
    <xf numFmtId="0" fontId="17" fillId="0" borderId="22" xfId="0" applyFont="1" applyFill="1" applyBorder="1" applyProtection="1"/>
    <xf numFmtId="0" fontId="9" fillId="0" borderId="29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</xf>
    <xf numFmtId="0" fontId="9" fillId="0" borderId="21" xfId="0" applyFont="1" applyFill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15" fillId="3" borderId="25" xfId="0" applyFont="1" applyFill="1" applyBorder="1" applyAlignment="1" applyProtection="1">
      <alignment horizontal="right"/>
    </xf>
    <xf numFmtId="0" fontId="17" fillId="4" borderId="15" xfId="0" applyFont="1" applyFill="1" applyBorder="1" applyAlignment="1" applyProtection="1">
      <alignment shrinkToFit="1"/>
      <protection locked="0"/>
    </xf>
    <xf numFmtId="0" fontId="17" fillId="0" borderId="31" xfId="0" applyFont="1" applyFill="1" applyBorder="1" applyProtection="1"/>
    <xf numFmtId="0" fontId="16" fillId="0" borderId="19" xfId="0" applyFont="1" applyBorder="1" applyProtection="1"/>
    <xf numFmtId="164" fontId="16" fillId="0" borderId="22" xfId="0" applyNumberFormat="1" applyFont="1" applyFill="1" applyBorder="1" applyProtection="1"/>
    <xf numFmtId="0" fontId="16" fillId="0" borderId="22" xfId="0" applyFont="1" applyFill="1" applyBorder="1" applyProtection="1"/>
    <xf numFmtId="0" fontId="17" fillId="0" borderId="0" xfId="0" applyFont="1" applyFill="1" applyBorder="1" applyAlignment="1" applyProtection="1">
      <alignment shrinkToFit="1"/>
    </xf>
    <xf numFmtId="0" fontId="17" fillId="0" borderId="14" xfId="0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>
      <alignment shrinkToFit="1"/>
    </xf>
    <xf numFmtId="2" fontId="17" fillId="0" borderId="14" xfId="0" applyNumberFormat="1" applyFont="1" applyFill="1" applyBorder="1" applyAlignment="1" applyProtection="1">
      <alignment shrinkToFit="1"/>
    </xf>
    <xf numFmtId="2" fontId="17" fillId="0" borderId="0" xfId="0" applyNumberFormat="1" applyFont="1" applyFill="1" applyBorder="1" applyAlignment="1" applyProtection="1">
      <alignment shrinkToFit="1"/>
    </xf>
    <xf numFmtId="1" fontId="17" fillId="0" borderId="0" xfId="0" applyNumberFormat="1" applyFont="1" applyFill="1" applyBorder="1" applyAlignment="1" applyProtection="1">
      <alignment shrinkToFit="1"/>
    </xf>
    <xf numFmtId="0" fontId="4" fillId="0" borderId="4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Border="1" applyAlignment="1" applyProtection="1">
      <alignment horizontal="center"/>
    </xf>
    <xf numFmtId="0" fontId="23" fillId="0" borderId="0" xfId="0" applyFont="1" applyProtection="1"/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 wrapText="1"/>
    </xf>
    <xf numFmtId="0" fontId="17" fillId="4" borderId="9" xfId="0" applyFont="1" applyFill="1" applyBorder="1" applyAlignment="1" applyProtection="1">
      <alignment horizontal="left" vertical="center" wrapText="1"/>
      <protection locked="0"/>
    </xf>
    <xf numFmtId="0" fontId="15" fillId="4" borderId="11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shrinkToFit="1"/>
    </xf>
    <xf numFmtId="0" fontId="16" fillId="0" borderId="18" xfId="0" applyFont="1" applyFill="1" applyBorder="1" applyAlignment="1" applyProtection="1">
      <alignment horizontal="center" shrinkToFit="1"/>
    </xf>
    <xf numFmtId="0" fontId="5" fillId="3" borderId="13" xfId="0" applyFont="1" applyFill="1" applyBorder="1" applyAlignment="1" applyProtection="1">
      <alignment horizontal="center" vertical="center" textRotation="180"/>
    </xf>
    <xf numFmtId="0" fontId="4" fillId="3" borderId="13" xfId="0" applyFont="1" applyFill="1" applyBorder="1" applyAlignment="1" applyProtection="1">
      <alignment horizontal="center" vertical="center" textRotation="180"/>
    </xf>
    <xf numFmtId="0" fontId="15" fillId="3" borderId="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 textRotation="180"/>
    </xf>
    <xf numFmtId="0" fontId="4" fillId="3" borderId="17" xfId="0" applyFont="1" applyFill="1" applyBorder="1" applyAlignment="1" applyProtection="1">
      <alignment horizontal="center" vertical="center" textRotation="180"/>
    </xf>
    <xf numFmtId="0" fontId="5" fillId="3" borderId="17" xfId="0" applyFont="1" applyFill="1" applyBorder="1" applyAlignment="1" applyProtection="1">
      <alignment horizontal="center" vertical="center" textRotation="180"/>
    </xf>
    <xf numFmtId="15" fontId="17" fillId="4" borderId="9" xfId="0" applyNumberFormat="1" applyFont="1" applyFill="1" applyBorder="1" applyAlignment="1" applyProtection="1">
      <alignment horizontal="center" vertical="center" wrapText="1"/>
      <protection locked="0"/>
    </xf>
    <xf numFmtId="15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4" fillId="5" borderId="5" xfId="0" applyFont="1" applyFill="1" applyBorder="1" applyAlignment="1" applyProtection="1">
      <alignment horizontal="left" vertical="center"/>
      <protection hidden="1"/>
    </xf>
    <xf numFmtId="0" fontId="15" fillId="4" borderId="4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12" borderId="4" xfId="0" applyFont="1" applyFill="1" applyBorder="1" applyAlignment="1" applyProtection="1">
      <alignment horizontal="left" vertical="top" wrapText="1"/>
      <protection hidden="1"/>
    </xf>
    <xf numFmtId="0" fontId="0" fillId="12" borderId="0" xfId="0" applyFill="1" applyAlignment="1">
      <alignment horizontal="left" vertical="top" wrapText="1"/>
    </xf>
    <xf numFmtId="0" fontId="0" fillId="12" borderId="5" xfId="0" applyFill="1" applyBorder="1" applyAlignment="1">
      <alignment horizontal="left" vertical="top" wrapText="1"/>
    </xf>
    <xf numFmtId="0" fontId="14" fillId="7" borderId="2" xfId="1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5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Border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center"/>
    </xf>
    <xf numFmtId="0" fontId="4" fillId="12" borderId="0" xfId="0" applyFont="1" applyFill="1" applyBorder="1" applyAlignment="1" applyProtection="1">
      <alignment horizontal="left"/>
      <protection locked="0"/>
    </xf>
    <xf numFmtId="0" fontId="15" fillId="12" borderId="0" xfId="0" applyFont="1" applyFill="1" applyBorder="1" applyAlignment="1" applyProtection="1">
      <alignment horizontal="left" vertical="top" wrapText="1"/>
      <protection locked="0"/>
    </xf>
    <xf numFmtId="0" fontId="15" fillId="6" borderId="4" xfId="0" applyFont="1" applyFill="1" applyBorder="1" applyAlignment="1" applyProtection="1">
      <alignment horizontal="left" vertical="top" wrapText="1"/>
      <protection hidden="1"/>
    </xf>
    <xf numFmtId="0" fontId="15" fillId="6" borderId="0" xfId="0" applyFont="1" applyFill="1" applyBorder="1" applyAlignment="1" applyProtection="1">
      <alignment horizontal="left" vertical="top" wrapText="1"/>
      <protection hidden="1"/>
    </xf>
    <xf numFmtId="0" fontId="15" fillId="6" borderId="5" xfId="0" applyFont="1" applyFill="1" applyBorder="1" applyAlignment="1" applyProtection="1">
      <alignment horizontal="left" vertical="top" wrapText="1"/>
      <protection hidden="1"/>
    </xf>
    <xf numFmtId="0" fontId="17" fillId="9" borderId="4" xfId="0" applyFont="1" applyFill="1" applyBorder="1" applyAlignment="1" applyProtection="1">
      <alignment horizontal="left" vertical="top" wrapText="1"/>
    </xf>
    <xf numFmtId="0" fontId="17" fillId="9" borderId="0" xfId="0" applyFont="1" applyFill="1" applyBorder="1" applyAlignment="1" applyProtection="1">
      <alignment horizontal="left" vertical="top" wrapText="1"/>
    </xf>
    <xf numFmtId="0" fontId="17" fillId="9" borderId="5" xfId="0" applyFont="1" applyFill="1" applyBorder="1" applyAlignment="1" applyProtection="1">
      <alignment horizontal="left" vertical="top" wrapText="1"/>
    </xf>
    <xf numFmtId="0" fontId="17" fillId="10" borderId="4" xfId="0" applyFont="1" applyFill="1" applyBorder="1" applyAlignment="1" applyProtection="1">
      <alignment horizontal="left" vertical="top" wrapText="1"/>
    </xf>
    <xf numFmtId="0" fontId="17" fillId="10" borderId="0" xfId="0" applyFont="1" applyFill="1" applyBorder="1" applyAlignment="1" applyProtection="1">
      <alignment horizontal="left" vertical="top" wrapText="1"/>
    </xf>
    <xf numFmtId="0" fontId="17" fillId="10" borderId="5" xfId="0" applyFont="1" applyFill="1" applyBorder="1" applyAlignment="1" applyProtection="1">
      <alignment horizontal="left" vertical="top" wrapText="1"/>
    </xf>
    <xf numFmtId="0" fontId="16" fillId="12" borderId="0" xfId="0" applyFont="1" applyFill="1" applyAlignment="1" applyProtection="1">
      <protection locked="0"/>
    </xf>
    <xf numFmtId="0" fontId="0" fillId="12" borderId="0" xfId="0" applyFill="1" applyAlignment="1" applyProtection="1">
      <protection locked="0"/>
    </xf>
    <xf numFmtId="0" fontId="15" fillId="3" borderId="12" xfId="0" applyFont="1" applyFill="1" applyBorder="1" applyAlignment="1" applyProtection="1">
      <alignment horizontal="center" vertical="center" textRotation="180" wrapText="1"/>
    </xf>
    <xf numFmtId="0" fontId="15" fillId="3" borderId="13" xfId="0" applyFont="1" applyFill="1" applyBorder="1" applyAlignment="1" applyProtection="1">
      <alignment horizontal="center" vertical="center" textRotation="180" wrapText="1"/>
    </xf>
    <xf numFmtId="164" fontId="15" fillId="6" borderId="18" xfId="0" applyNumberFormat="1" applyFont="1" applyFill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 wrapText="1"/>
    </xf>
    <xf numFmtId="0" fontId="17" fillId="0" borderId="18" xfId="0" applyFont="1" applyBorder="1" applyAlignment="1" applyProtection="1">
      <alignment horizontal="center" wrapText="1"/>
    </xf>
    <xf numFmtId="0" fontId="17" fillId="0" borderId="21" xfId="0" applyFont="1" applyBorder="1" applyAlignment="1" applyProtection="1">
      <alignment horizontal="center" wrapText="1"/>
    </xf>
    <xf numFmtId="0" fontId="17" fillId="0" borderId="6" xfId="0" applyFont="1" applyBorder="1" applyAlignment="1" applyProtection="1">
      <alignment horizontal="center" wrapText="1"/>
    </xf>
    <xf numFmtId="0" fontId="17" fillId="0" borderId="7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 wrapText="1"/>
    </xf>
    <xf numFmtId="164" fontId="0" fillId="6" borderId="0" xfId="0" applyNumberFormat="1" applyFill="1" applyBorder="1" applyAlignment="1" applyProtection="1">
      <alignment horizontal="center"/>
    </xf>
    <xf numFmtId="0" fontId="17" fillId="12" borderId="15" xfId="0" applyFont="1" applyFill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textRotation="180"/>
    </xf>
  </cellXfs>
  <cellStyles count="2">
    <cellStyle name="Hyperlink" xfId="1" builtinId="8"/>
    <cellStyle name="Normal" xfId="0" builtinId="0"/>
  </cellStyles>
  <dxfs count="16">
    <dxf>
      <font>
        <color theme="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lor rgb="FFCCFFCC"/>
        <name val="Cambria"/>
        <scheme val="none"/>
      </font>
      <fill>
        <patternFill>
          <bgColor rgb="FFCCFFCC"/>
        </patternFill>
      </fill>
    </dxf>
    <dxf>
      <font>
        <color theme="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lor rgb="FFCCFFCC"/>
        <name val="Cambria"/>
        <scheme val="none"/>
      </font>
      <fill>
        <patternFill>
          <bgColor rgb="FFCCFFCC"/>
        </patternFill>
      </fill>
    </dxf>
    <dxf>
      <font>
        <color theme="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lor rgb="FFCCFFCC"/>
        <name val="Cambria"/>
        <scheme val="none"/>
      </font>
      <fill>
        <patternFill>
          <bgColor rgb="FFCCFFCC"/>
        </patternFill>
      </fill>
    </dxf>
    <dxf>
      <font>
        <color theme="0"/>
      </font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color rgb="FFCCFFCC"/>
        <name val="Cambria"/>
        <scheme val="none"/>
      </font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161925</xdr:rowOff>
    </xdr:from>
    <xdr:to>
      <xdr:col>10</xdr:col>
      <xdr:colOff>428625</xdr:colOff>
      <xdr:row>15</xdr:row>
      <xdr:rowOff>0</xdr:rowOff>
    </xdr:to>
    <xdr:grpSp>
      <xdr:nvGrpSpPr>
        <xdr:cNvPr id="2" name="Group 151"/>
        <xdr:cNvGrpSpPr>
          <a:grpSpLocks/>
        </xdr:cNvGrpSpPr>
      </xdr:nvGrpSpPr>
      <xdr:grpSpPr bwMode="auto">
        <a:xfrm>
          <a:off x="2263775" y="1190625"/>
          <a:ext cx="2432050" cy="1933575"/>
          <a:chOff x="178" y="88"/>
          <a:chExt cx="220" cy="151"/>
        </a:xfrm>
      </xdr:grpSpPr>
      <xdr:grpSp>
        <xdr:nvGrpSpPr>
          <xdr:cNvPr id="3" name="Group 141"/>
          <xdr:cNvGrpSpPr>
            <a:grpSpLocks/>
          </xdr:cNvGrpSpPr>
        </xdr:nvGrpSpPr>
        <xdr:grpSpPr bwMode="auto">
          <a:xfrm>
            <a:off x="179" y="88"/>
            <a:ext cx="219" cy="151"/>
            <a:chOff x="483" y="290"/>
            <a:chExt cx="199" cy="161"/>
          </a:xfrm>
        </xdr:grpSpPr>
        <xdr:sp macro="" textlink="">
          <xdr:nvSpPr>
            <xdr:cNvPr id="7" name="Line 138"/>
            <xdr:cNvSpPr>
              <a:spLocks noChangeShapeType="1"/>
            </xdr:cNvSpPr>
          </xdr:nvSpPr>
          <xdr:spPr bwMode="auto">
            <a:xfrm>
              <a:off x="483" y="290"/>
              <a:ext cx="100" cy="16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ffectLst/>
          </xdr:spPr>
        </xdr:sp>
        <xdr:sp macro="" textlink="">
          <xdr:nvSpPr>
            <xdr:cNvPr id="8" name="Line 139"/>
            <xdr:cNvSpPr>
              <a:spLocks noChangeShapeType="1"/>
            </xdr:cNvSpPr>
          </xdr:nvSpPr>
          <xdr:spPr bwMode="auto">
            <a:xfrm flipH="1">
              <a:off x="582" y="290"/>
              <a:ext cx="100" cy="16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ffectLst/>
          </xdr:spPr>
        </xdr:sp>
      </xdr:grpSp>
      <xdr:sp macro="" textlink="">
        <xdr:nvSpPr>
          <xdr:cNvPr id="4" name="Line 144"/>
          <xdr:cNvSpPr>
            <a:spLocks noChangeShapeType="1"/>
          </xdr:cNvSpPr>
        </xdr:nvSpPr>
        <xdr:spPr bwMode="auto">
          <a:xfrm>
            <a:off x="201" y="11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ffectLst/>
        </xdr:spPr>
      </xdr:sp>
      <xdr:sp macro="" textlink="">
        <xdr:nvSpPr>
          <xdr:cNvPr id="5" name="Line 146"/>
          <xdr:cNvSpPr>
            <a:spLocks noChangeShapeType="1"/>
          </xdr:cNvSpPr>
        </xdr:nvSpPr>
        <xdr:spPr bwMode="auto">
          <a:xfrm>
            <a:off x="178" y="89"/>
            <a:ext cx="21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ffectLst/>
        </xdr:spPr>
      </xdr:sp>
    </xdr:grpSp>
    <xdr:clientData/>
  </xdr:twoCellAnchor>
  <xdr:twoCellAnchor>
    <xdr:from>
      <xdr:col>6</xdr:col>
      <xdr:colOff>38099</xdr:colOff>
      <xdr:row>18</xdr:row>
      <xdr:rowOff>9524</xdr:rowOff>
    </xdr:from>
    <xdr:to>
      <xdr:col>10</xdr:col>
      <xdr:colOff>2699</xdr:colOff>
      <xdr:row>25</xdr:row>
      <xdr:rowOff>136049</xdr:rowOff>
    </xdr:to>
    <xdr:sp macro="" textlink="">
      <xdr:nvSpPr>
        <xdr:cNvPr id="13" name="Oval 132"/>
        <xdr:cNvSpPr>
          <a:spLocks noChangeArrowheads="1"/>
        </xdr:cNvSpPr>
      </xdr:nvSpPr>
      <xdr:spPr bwMode="auto">
        <a:xfrm>
          <a:off x="2476499" y="3648074"/>
          <a:ext cx="1260000" cy="126000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5</xdr:col>
      <xdr:colOff>247650</xdr:colOff>
      <xdr:row>28</xdr:row>
      <xdr:rowOff>123824</xdr:rowOff>
    </xdr:from>
    <xdr:to>
      <xdr:col>10</xdr:col>
      <xdr:colOff>142875</xdr:colOff>
      <xdr:row>39</xdr:row>
      <xdr:rowOff>85724</xdr:rowOff>
    </xdr:to>
    <xdr:sp macro="" textlink="">
      <xdr:nvSpPr>
        <xdr:cNvPr id="19" name="Rectangle 128"/>
        <xdr:cNvSpPr>
          <a:spLocks noChangeArrowheads="1"/>
        </xdr:cNvSpPr>
      </xdr:nvSpPr>
      <xdr:spPr bwMode="auto">
        <a:xfrm>
          <a:off x="2295525" y="5381624"/>
          <a:ext cx="1581150" cy="17621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247650</xdr:colOff>
      <xdr:row>32</xdr:row>
      <xdr:rowOff>125577</xdr:rowOff>
    </xdr:from>
    <xdr:to>
      <xdr:col>10</xdr:col>
      <xdr:colOff>105918</xdr:colOff>
      <xdr:row>32</xdr:row>
      <xdr:rowOff>125577</xdr:rowOff>
    </xdr:to>
    <xdr:sp macro="" textlink="">
      <xdr:nvSpPr>
        <xdr:cNvPr id="20" name="Line 130"/>
        <xdr:cNvSpPr>
          <a:spLocks noChangeShapeType="1"/>
        </xdr:cNvSpPr>
      </xdr:nvSpPr>
      <xdr:spPr bwMode="auto">
        <a:xfrm>
          <a:off x="2295525" y="6535902"/>
          <a:ext cx="18108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19</xdr:col>
      <xdr:colOff>85725</xdr:colOff>
      <xdr:row>0</xdr:row>
      <xdr:rowOff>57150</xdr:rowOff>
    </xdr:from>
    <xdr:to>
      <xdr:col>19</xdr:col>
      <xdr:colOff>295275</xdr:colOff>
      <xdr:row>2</xdr:row>
      <xdr:rowOff>152400</xdr:rowOff>
    </xdr:to>
    <xdr:grpSp>
      <xdr:nvGrpSpPr>
        <xdr:cNvPr id="23" name="Group 23"/>
        <xdr:cNvGrpSpPr>
          <a:grpSpLocks/>
        </xdr:cNvGrpSpPr>
      </xdr:nvGrpSpPr>
      <xdr:grpSpPr bwMode="auto">
        <a:xfrm>
          <a:off x="8696325" y="57150"/>
          <a:ext cx="209550" cy="552450"/>
          <a:chOff x="915" y="1"/>
          <a:chExt cx="23" cy="59"/>
        </a:xfrm>
      </xdr:grpSpPr>
      <xdr:sp macro="" textlink="">
        <xdr:nvSpPr>
          <xdr:cNvPr id="24" name="Rectangle 24"/>
          <xdr:cNvSpPr>
            <a:spLocks noChangeArrowheads="1"/>
          </xdr:cNvSpPr>
        </xdr:nvSpPr>
        <xdr:spPr bwMode="auto">
          <a:xfrm>
            <a:off x="918" y="45"/>
            <a:ext cx="17" cy="15"/>
          </a:xfrm>
          <a:prstGeom prst="rect">
            <a:avLst/>
          </a:prstGeom>
          <a:noFill/>
          <a:ln w="19050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25" name="AutoShape 25"/>
          <xdr:cNvSpPr>
            <a:spLocks noChangeArrowheads="1"/>
          </xdr:cNvSpPr>
        </xdr:nvSpPr>
        <xdr:spPr bwMode="auto">
          <a:xfrm rot="10800000">
            <a:off x="915" y="1"/>
            <a:ext cx="23" cy="19"/>
          </a:xfrm>
          <a:prstGeom prst="triangle">
            <a:avLst>
              <a:gd name="adj" fmla="val 50000"/>
            </a:avLst>
          </a:prstGeom>
          <a:noFill/>
          <a:ln w="19050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26" name="Oval 26"/>
          <xdr:cNvSpPr>
            <a:spLocks noChangeArrowheads="1"/>
          </xdr:cNvSpPr>
        </xdr:nvSpPr>
        <xdr:spPr bwMode="auto">
          <a:xfrm>
            <a:off x="915" y="24"/>
            <a:ext cx="22" cy="30"/>
          </a:xfrm>
          <a:prstGeom prst="ellipse">
            <a:avLst/>
          </a:prstGeom>
          <a:noFill/>
          <a:ln w="19050" algn="ctr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161925</xdr:rowOff>
    </xdr:from>
    <xdr:to>
      <xdr:col>10</xdr:col>
      <xdr:colOff>428625</xdr:colOff>
      <xdr:row>15</xdr:row>
      <xdr:rowOff>0</xdr:rowOff>
    </xdr:to>
    <xdr:grpSp>
      <xdr:nvGrpSpPr>
        <xdr:cNvPr id="2" name="Group 151"/>
        <xdr:cNvGrpSpPr>
          <a:grpSpLocks/>
        </xdr:cNvGrpSpPr>
      </xdr:nvGrpSpPr>
      <xdr:grpSpPr bwMode="auto">
        <a:xfrm>
          <a:off x="1981200" y="1219200"/>
          <a:ext cx="2181225" cy="1933575"/>
          <a:chOff x="178" y="88"/>
          <a:chExt cx="220" cy="151"/>
        </a:xfrm>
      </xdr:grpSpPr>
      <xdr:grpSp>
        <xdr:nvGrpSpPr>
          <xdr:cNvPr id="3" name="Group 141"/>
          <xdr:cNvGrpSpPr>
            <a:grpSpLocks/>
          </xdr:cNvGrpSpPr>
        </xdr:nvGrpSpPr>
        <xdr:grpSpPr bwMode="auto">
          <a:xfrm>
            <a:off x="179" y="88"/>
            <a:ext cx="219" cy="151"/>
            <a:chOff x="483" y="290"/>
            <a:chExt cx="199" cy="161"/>
          </a:xfrm>
        </xdr:grpSpPr>
        <xdr:sp macro="" textlink="">
          <xdr:nvSpPr>
            <xdr:cNvPr id="6" name="Line 138"/>
            <xdr:cNvSpPr>
              <a:spLocks noChangeShapeType="1"/>
            </xdr:cNvSpPr>
          </xdr:nvSpPr>
          <xdr:spPr bwMode="auto">
            <a:xfrm>
              <a:off x="483" y="290"/>
              <a:ext cx="100" cy="16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ffectLst/>
          </xdr:spPr>
        </xdr:sp>
        <xdr:sp macro="" textlink="">
          <xdr:nvSpPr>
            <xdr:cNvPr id="7" name="Line 139"/>
            <xdr:cNvSpPr>
              <a:spLocks noChangeShapeType="1"/>
            </xdr:cNvSpPr>
          </xdr:nvSpPr>
          <xdr:spPr bwMode="auto">
            <a:xfrm flipH="1">
              <a:off x="582" y="290"/>
              <a:ext cx="100" cy="16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ffectLst/>
          </xdr:spPr>
        </xdr:sp>
      </xdr:grpSp>
      <xdr:sp macro="" textlink="">
        <xdr:nvSpPr>
          <xdr:cNvPr id="4" name="Line 144"/>
          <xdr:cNvSpPr>
            <a:spLocks noChangeShapeType="1"/>
          </xdr:cNvSpPr>
        </xdr:nvSpPr>
        <xdr:spPr bwMode="auto">
          <a:xfrm>
            <a:off x="201" y="11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ffectLst/>
        </xdr:spPr>
      </xdr:sp>
      <xdr:sp macro="" textlink="">
        <xdr:nvSpPr>
          <xdr:cNvPr id="5" name="Line 146"/>
          <xdr:cNvSpPr>
            <a:spLocks noChangeShapeType="1"/>
          </xdr:cNvSpPr>
        </xdr:nvSpPr>
        <xdr:spPr bwMode="auto">
          <a:xfrm>
            <a:off x="178" y="89"/>
            <a:ext cx="21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ffectLst/>
        </xdr:spPr>
      </xdr:sp>
    </xdr:grpSp>
    <xdr:clientData/>
  </xdr:twoCellAnchor>
  <xdr:twoCellAnchor>
    <xdr:from>
      <xdr:col>6</xdr:col>
      <xdr:colOff>38099</xdr:colOff>
      <xdr:row>18</xdr:row>
      <xdr:rowOff>9524</xdr:rowOff>
    </xdr:from>
    <xdr:to>
      <xdr:col>10</xdr:col>
      <xdr:colOff>2699</xdr:colOff>
      <xdr:row>25</xdr:row>
      <xdr:rowOff>136049</xdr:rowOff>
    </xdr:to>
    <xdr:sp macro="" textlink="">
      <xdr:nvSpPr>
        <xdr:cNvPr id="8" name="Oval 132"/>
        <xdr:cNvSpPr>
          <a:spLocks noChangeArrowheads="1"/>
        </xdr:cNvSpPr>
      </xdr:nvSpPr>
      <xdr:spPr bwMode="auto">
        <a:xfrm>
          <a:off x="2476499" y="3648074"/>
          <a:ext cx="1260000" cy="126000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5</xdr:col>
      <xdr:colOff>247650</xdr:colOff>
      <xdr:row>28</xdr:row>
      <xdr:rowOff>123824</xdr:rowOff>
    </xdr:from>
    <xdr:to>
      <xdr:col>10</xdr:col>
      <xdr:colOff>142875</xdr:colOff>
      <xdr:row>39</xdr:row>
      <xdr:rowOff>85724</xdr:rowOff>
    </xdr:to>
    <xdr:sp macro="" textlink="">
      <xdr:nvSpPr>
        <xdr:cNvPr id="9" name="Rectangle 128"/>
        <xdr:cNvSpPr>
          <a:spLocks noChangeArrowheads="1"/>
        </xdr:cNvSpPr>
      </xdr:nvSpPr>
      <xdr:spPr bwMode="auto">
        <a:xfrm>
          <a:off x="2295525" y="5381624"/>
          <a:ext cx="1581150" cy="17621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247650</xdr:colOff>
      <xdr:row>32</xdr:row>
      <xdr:rowOff>125577</xdr:rowOff>
    </xdr:from>
    <xdr:to>
      <xdr:col>10</xdr:col>
      <xdr:colOff>105918</xdr:colOff>
      <xdr:row>32</xdr:row>
      <xdr:rowOff>125577</xdr:rowOff>
    </xdr:to>
    <xdr:sp macro="" textlink="">
      <xdr:nvSpPr>
        <xdr:cNvPr id="10" name="Line 130"/>
        <xdr:cNvSpPr>
          <a:spLocks noChangeShapeType="1"/>
        </xdr:cNvSpPr>
      </xdr:nvSpPr>
      <xdr:spPr bwMode="auto">
        <a:xfrm>
          <a:off x="2295525" y="6050127"/>
          <a:ext cx="15441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19</xdr:col>
      <xdr:colOff>85725</xdr:colOff>
      <xdr:row>0</xdr:row>
      <xdr:rowOff>57150</xdr:rowOff>
    </xdr:from>
    <xdr:to>
      <xdr:col>19</xdr:col>
      <xdr:colOff>295275</xdr:colOff>
      <xdr:row>2</xdr:row>
      <xdr:rowOff>152400</xdr:rowOff>
    </xdr:to>
    <xdr:grpSp>
      <xdr:nvGrpSpPr>
        <xdr:cNvPr id="11" name="Group 23"/>
        <xdr:cNvGrpSpPr>
          <a:grpSpLocks/>
        </xdr:cNvGrpSpPr>
      </xdr:nvGrpSpPr>
      <xdr:grpSpPr bwMode="auto">
        <a:xfrm>
          <a:off x="7620000" y="57150"/>
          <a:ext cx="209550" cy="571500"/>
          <a:chOff x="915" y="1"/>
          <a:chExt cx="23" cy="59"/>
        </a:xfrm>
      </xdr:grpSpPr>
      <xdr:sp macro="" textlink="">
        <xdr:nvSpPr>
          <xdr:cNvPr id="12" name="Rectangle 24"/>
          <xdr:cNvSpPr>
            <a:spLocks noChangeArrowheads="1"/>
          </xdr:cNvSpPr>
        </xdr:nvSpPr>
        <xdr:spPr bwMode="auto">
          <a:xfrm>
            <a:off x="918" y="45"/>
            <a:ext cx="17" cy="15"/>
          </a:xfrm>
          <a:prstGeom prst="rect">
            <a:avLst/>
          </a:prstGeom>
          <a:noFill/>
          <a:ln w="19050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13" name="AutoShape 25"/>
          <xdr:cNvSpPr>
            <a:spLocks noChangeArrowheads="1"/>
          </xdr:cNvSpPr>
        </xdr:nvSpPr>
        <xdr:spPr bwMode="auto">
          <a:xfrm rot="10800000">
            <a:off x="915" y="1"/>
            <a:ext cx="23" cy="19"/>
          </a:xfrm>
          <a:prstGeom prst="triangle">
            <a:avLst>
              <a:gd name="adj" fmla="val 50000"/>
            </a:avLst>
          </a:prstGeom>
          <a:noFill/>
          <a:ln w="19050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14" name="Oval 26"/>
          <xdr:cNvSpPr>
            <a:spLocks noChangeArrowheads="1"/>
          </xdr:cNvSpPr>
        </xdr:nvSpPr>
        <xdr:spPr bwMode="auto">
          <a:xfrm>
            <a:off x="915" y="24"/>
            <a:ext cx="22" cy="30"/>
          </a:xfrm>
          <a:prstGeom prst="ellipse">
            <a:avLst/>
          </a:prstGeom>
          <a:noFill/>
          <a:ln w="19050" algn="ctr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161925</xdr:rowOff>
    </xdr:from>
    <xdr:to>
      <xdr:col>10</xdr:col>
      <xdr:colOff>428625</xdr:colOff>
      <xdr:row>15</xdr:row>
      <xdr:rowOff>0</xdr:rowOff>
    </xdr:to>
    <xdr:grpSp>
      <xdr:nvGrpSpPr>
        <xdr:cNvPr id="2" name="Group 151"/>
        <xdr:cNvGrpSpPr>
          <a:grpSpLocks/>
        </xdr:cNvGrpSpPr>
      </xdr:nvGrpSpPr>
      <xdr:grpSpPr bwMode="auto">
        <a:xfrm>
          <a:off x="1981200" y="1219200"/>
          <a:ext cx="2181225" cy="1933575"/>
          <a:chOff x="178" y="88"/>
          <a:chExt cx="220" cy="151"/>
        </a:xfrm>
      </xdr:grpSpPr>
      <xdr:grpSp>
        <xdr:nvGrpSpPr>
          <xdr:cNvPr id="3" name="Group 141"/>
          <xdr:cNvGrpSpPr>
            <a:grpSpLocks/>
          </xdr:cNvGrpSpPr>
        </xdr:nvGrpSpPr>
        <xdr:grpSpPr bwMode="auto">
          <a:xfrm>
            <a:off x="179" y="88"/>
            <a:ext cx="219" cy="151"/>
            <a:chOff x="483" y="290"/>
            <a:chExt cx="199" cy="161"/>
          </a:xfrm>
        </xdr:grpSpPr>
        <xdr:sp macro="" textlink="">
          <xdr:nvSpPr>
            <xdr:cNvPr id="6" name="Line 138"/>
            <xdr:cNvSpPr>
              <a:spLocks noChangeShapeType="1"/>
            </xdr:cNvSpPr>
          </xdr:nvSpPr>
          <xdr:spPr bwMode="auto">
            <a:xfrm>
              <a:off x="483" y="290"/>
              <a:ext cx="100" cy="16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ffectLst/>
          </xdr:spPr>
        </xdr:sp>
        <xdr:sp macro="" textlink="">
          <xdr:nvSpPr>
            <xdr:cNvPr id="7" name="Line 139"/>
            <xdr:cNvSpPr>
              <a:spLocks noChangeShapeType="1"/>
            </xdr:cNvSpPr>
          </xdr:nvSpPr>
          <xdr:spPr bwMode="auto">
            <a:xfrm flipH="1">
              <a:off x="582" y="290"/>
              <a:ext cx="100" cy="16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ffectLst/>
          </xdr:spPr>
        </xdr:sp>
      </xdr:grpSp>
      <xdr:sp macro="" textlink="">
        <xdr:nvSpPr>
          <xdr:cNvPr id="4" name="Line 144"/>
          <xdr:cNvSpPr>
            <a:spLocks noChangeShapeType="1"/>
          </xdr:cNvSpPr>
        </xdr:nvSpPr>
        <xdr:spPr bwMode="auto">
          <a:xfrm>
            <a:off x="201" y="11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ffectLst/>
        </xdr:spPr>
      </xdr:sp>
      <xdr:sp macro="" textlink="">
        <xdr:nvSpPr>
          <xdr:cNvPr id="5" name="Line 146"/>
          <xdr:cNvSpPr>
            <a:spLocks noChangeShapeType="1"/>
          </xdr:cNvSpPr>
        </xdr:nvSpPr>
        <xdr:spPr bwMode="auto">
          <a:xfrm>
            <a:off x="178" y="89"/>
            <a:ext cx="21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ffectLst/>
        </xdr:spPr>
      </xdr:sp>
    </xdr:grpSp>
    <xdr:clientData/>
  </xdr:twoCellAnchor>
  <xdr:twoCellAnchor>
    <xdr:from>
      <xdr:col>6</xdr:col>
      <xdr:colOff>38099</xdr:colOff>
      <xdr:row>18</xdr:row>
      <xdr:rowOff>9524</xdr:rowOff>
    </xdr:from>
    <xdr:to>
      <xdr:col>10</xdr:col>
      <xdr:colOff>2699</xdr:colOff>
      <xdr:row>25</xdr:row>
      <xdr:rowOff>136049</xdr:rowOff>
    </xdr:to>
    <xdr:sp macro="" textlink="">
      <xdr:nvSpPr>
        <xdr:cNvPr id="8" name="Oval 132"/>
        <xdr:cNvSpPr>
          <a:spLocks noChangeArrowheads="1"/>
        </xdr:cNvSpPr>
      </xdr:nvSpPr>
      <xdr:spPr bwMode="auto">
        <a:xfrm>
          <a:off x="2476499" y="3648074"/>
          <a:ext cx="1260000" cy="126000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5</xdr:col>
      <xdr:colOff>247650</xdr:colOff>
      <xdr:row>28</xdr:row>
      <xdr:rowOff>123824</xdr:rowOff>
    </xdr:from>
    <xdr:to>
      <xdr:col>10</xdr:col>
      <xdr:colOff>142875</xdr:colOff>
      <xdr:row>39</xdr:row>
      <xdr:rowOff>85724</xdr:rowOff>
    </xdr:to>
    <xdr:sp macro="" textlink="">
      <xdr:nvSpPr>
        <xdr:cNvPr id="9" name="Rectangle 128"/>
        <xdr:cNvSpPr>
          <a:spLocks noChangeArrowheads="1"/>
        </xdr:cNvSpPr>
      </xdr:nvSpPr>
      <xdr:spPr bwMode="auto">
        <a:xfrm>
          <a:off x="2295525" y="5381624"/>
          <a:ext cx="1581150" cy="17621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247650</xdr:colOff>
      <xdr:row>32</xdr:row>
      <xdr:rowOff>125577</xdr:rowOff>
    </xdr:from>
    <xdr:to>
      <xdr:col>10</xdr:col>
      <xdr:colOff>105918</xdr:colOff>
      <xdr:row>32</xdr:row>
      <xdr:rowOff>125577</xdr:rowOff>
    </xdr:to>
    <xdr:sp macro="" textlink="">
      <xdr:nvSpPr>
        <xdr:cNvPr id="10" name="Line 130"/>
        <xdr:cNvSpPr>
          <a:spLocks noChangeShapeType="1"/>
        </xdr:cNvSpPr>
      </xdr:nvSpPr>
      <xdr:spPr bwMode="auto">
        <a:xfrm>
          <a:off x="2295525" y="6050127"/>
          <a:ext cx="15441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19</xdr:col>
      <xdr:colOff>85725</xdr:colOff>
      <xdr:row>0</xdr:row>
      <xdr:rowOff>57150</xdr:rowOff>
    </xdr:from>
    <xdr:to>
      <xdr:col>19</xdr:col>
      <xdr:colOff>295275</xdr:colOff>
      <xdr:row>2</xdr:row>
      <xdr:rowOff>152400</xdr:rowOff>
    </xdr:to>
    <xdr:grpSp>
      <xdr:nvGrpSpPr>
        <xdr:cNvPr id="11" name="Group 23"/>
        <xdr:cNvGrpSpPr>
          <a:grpSpLocks/>
        </xdr:cNvGrpSpPr>
      </xdr:nvGrpSpPr>
      <xdr:grpSpPr bwMode="auto">
        <a:xfrm>
          <a:off x="7620000" y="57150"/>
          <a:ext cx="209550" cy="571500"/>
          <a:chOff x="915" y="1"/>
          <a:chExt cx="23" cy="59"/>
        </a:xfrm>
      </xdr:grpSpPr>
      <xdr:sp macro="" textlink="">
        <xdr:nvSpPr>
          <xdr:cNvPr id="12" name="Rectangle 24"/>
          <xdr:cNvSpPr>
            <a:spLocks noChangeArrowheads="1"/>
          </xdr:cNvSpPr>
        </xdr:nvSpPr>
        <xdr:spPr bwMode="auto">
          <a:xfrm>
            <a:off x="918" y="45"/>
            <a:ext cx="17" cy="15"/>
          </a:xfrm>
          <a:prstGeom prst="rect">
            <a:avLst/>
          </a:prstGeom>
          <a:noFill/>
          <a:ln w="19050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13" name="AutoShape 25"/>
          <xdr:cNvSpPr>
            <a:spLocks noChangeArrowheads="1"/>
          </xdr:cNvSpPr>
        </xdr:nvSpPr>
        <xdr:spPr bwMode="auto">
          <a:xfrm rot="10800000">
            <a:off x="915" y="1"/>
            <a:ext cx="23" cy="19"/>
          </a:xfrm>
          <a:prstGeom prst="triangle">
            <a:avLst>
              <a:gd name="adj" fmla="val 50000"/>
            </a:avLst>
          </a:prstGeom>
          <a:noFill/>
          <a:ln w="19050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14" name="Oval 26"/>
          <xdr:cNvSpPr>
            <a:spLocks noChangeArrowheads="1"/>
          </xdr:cNvSpPr>
        </xdr:nvSpPr>
        <xdr:spPr bwMode="auto">
          <a:xfrm>
            <a:off x="915" y="24"/>
            <a:ext cx="22" cy="30"/>
          </a:xfrm>
          <a:prstGeom prst="ellipse">
            <a:avLst/>
          </a:prstGeom>
          <a:noFill/>
          <a:ln w="19050" algn="ctr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161925</xdr:rowOff>
    </xdr:from>
    <xdr:to>
      <xdr:col>10</xdr:col>
      <xdr:colOff>428625</xdr:colOff>
      <xdr:row>15</xdr:row>
      <xdr:rowOff>0</xdr:rowOff>
    </xdr:to>
    <xdr:grpSp>
      <xdr:nvGrpSpPr>
        <xdr:cNvPr id="2" name="Group 151"/>
        <xdr:cNvGrpSpPr>
          <a:grpSpLocks/>
        </xdr:cNvGrpSpPr>
      </xdr:nvGrpSpPr>
      <xdr:grpSpPr bwMode="auto">
        <a:xfrm>
          <a:off x="1981200" y="1219200"/>
          <a:ext cx="2181225" cy="1933575"/>
          <a:chOff x="178" y="88"/>
          <a:chExt cx="220" cy="151"/>
        </a:xfrm>
      </xdr:grpSpPr>
      <xdr:grpSp>
        <xdr:nvGrpSpPr>
          <xdr:cNvPr id="3" name="Group 141"/>
          <xdr:cNvGrpSpPr>
            <a:grpSpLocks/>
          </xdr:cNvGrpSpPr>
        </xdr:nvGrpSpPr>
        <xdr:grpSpPr bwMode="auto">
          <a:xfrm>
            <a:off x="179" y="88"/>
            <a:ext cx="219" cy="151"/>
            <a:chOff x="483" y="290"/>
            <a:chExt cx="199" cy="161"/>
          </a:xfrm>
        </xdr:grpSpPr>
        <xdr:sp macro="" textlink="">
          <xdr:nvSpPr>
            <xdr:cNvPr id="6" name="Line 138"/>
            <xdr:cNvSpPr>
              <a:spLocks noChangeShapeType="1"/>
            </xdr:cNvSpPr>
          </xdr:nvSpPr>
          <xdr:spPr bwMode="auto">
            <a:xfrm>
              <a:off x="483" y="290"/>
              <a:ext cx="100" cy="16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ffectLst/>
          </xdr:spPr>
        </xdr:sp>
        <xdr:sp macro="" textlink="">
          <xdr:nvSpPr>
            <xdr:cNvPr id="7" name="Line 139"/>
            <xdr:cNvSpPr>
              <a:spLocks noChangeShapeType="1"/>
            </xdr:cNvSpPr>
          </xdr:nvSpPr>
          <xdr:spPr bwMode="auto">
            <a:xfrm flipH="1">
              <a:off x="582" y="290"/>
              <a:ext cx="100" cy="16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"/>
              <a:round/>
              <a:headEnd/>
              <a:tailEnd/>
            </a:ln>
            <a:effectLst/>
          </xdr:spPr>
        </xdr:sp>
      </xdr:grpSp>
      <xdr:sp macro="" textlink="">
        <xdr:nvSpPr>
          <xdr:cNvPr id="4" name="Line 144"/>
          <xdr:cNvSpPr>
            <a:spLocks noChangeShapeType="1"/>
          </xdr:cNvSpPr>
        </xdr:nvSpPr>
        <xdr:spPr bwMode="auto">
          <a:xfrm>
            <a:off x="201" y="11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ffectLst/>
        </xdr:spPr>
      </xdr:sp>
      <xdr:sp macro="" textlink="">
        <xdr:nvSpPr>
          <xdr:cNvPr id="5" name="Line 146"/>
          <xdr:cNvSpPr>
            <a:spLocks noChangeShapeType="1"/>
          </xdr:cNvSpPr>
        </xdr:nvSpPr>
        <xdr:spPr bwMode="auto">
          <a:xfrm>
            <a:off x="178" y="89"/>
            <a:ext cx="21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ffectLst/>
        </xdr:spPr>
      </xdr:sp>
    </xdr:grpSp>
    <xdr:clientData/>
  </xdr:twoCellAnchor>
  <xdr:twoCellAnchor>
    <xdr:from>
      <xdr:col>6</xdr:col>
      <xdr:colOff>38099</xdr:colOff>
      <xdr:row>18</xdr:row>
      <xdr:rowOff>9524</xdr:rowOff>
    </xdr:from>
    <xdr:to>
      <xdr:col>10</xdr:col>
      <xdr:colOff>2699</xdr:colOff>
      <xdr:row>25</xdr:row>
      <xdr:rowOff>136049</xdr:rowOff>
    </xdr:to>
    <xdr:sp macro="" textlink="">
      <xdr:nvSpPr>
        <xdr:cNvPr id="8" name="Oval 132"/>
        <xdr:cNvSpPr>
          <a:spLocks noChangeArrowheads="1"/>
        </xdr:cNvSpPr>
      </xdr:nvSpPr>
      <xdr:spPr bwMode="auto">
        <a:xfrm>
          <a:off x="2476499" y="3648074"/>
          <a:ext cx="1260000" cy="126000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5</xdr:col>
      <xdr:colOff>247650</xdr:colOff>
      <xdr:row>28</xdr:row>
      <xdr:rowOff>123824</xdr:rowOff>
    </xdr:from>
    <xdr:to>
      <xdr:col>10</xdr:col>
      <xdr:colOff>142875</xdr:colOff>
      <xdr:row>39</xdr:row>
      <xdr:rowOff>85724</xdr:rowOff>
    </xdr:to>
    <xdr:sp macro="" textlink="">
      <xdr:nvSpPr>
        <xdr:cNvPr id="9" name="Rectangle 128"/>
        <xdr:cNvSpPr>
          <a:spLocks noChangeArrowheads="1"/>
        </xdr:cNvSpPr>
      </xdr:nvSpPr>
      <xdr:spPr bwMode="auto">
        <a:xfrm>
          <a:off x="2295525" y="5381624"/>
          <a:ext cx="1581150" cy="17621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247650</xdr:colOff>
      <xdr:row>32</xdr:row>
      <xdr:rowOff>125577</xdr:rowOff>
    </xdr:from>
    <xdr:to>
      <xdr:col>10</xdr:col>
      <xdr:colOff>105918</xdr:colOff>
      <xdr:row>32</xdr:row>
      <xdr:rowOff>125577</xdr:rowOff>
    </xdr:to>
    <xdr:sp macro="" textlink="">
      <xdr:nvSpPr>
        <xdr:cNvPr id="10" name="Line 130"/>
        <xdr:cNvSpPr>
          <a:spLocks noChangeShapeType="1"/>
        </xdr:cNvSpPr>
      </xdr:nvSpPr>
      <xdr:spPr bwMode="auto">
        <a:xfrm>
          <a:off x="2295525" y="6050127"/>
          <a:ext cx="15441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19</xdr:col>
      <xdr:colOff>85725</xdr:colOff>
      <xdr:row>0</xdr:row>
      <xdr:rowOff>57150</xdr:rowOff>
    </xdr:from>
    <xdr:to>
      <xdr:col>19</xdr:col>
      <xdr:colOff>295275</xdr:colOff>
      <xdr:row>2</xdr:row>
      <xdr:rowOff>152400</xdr:rowOff>
    </xdr:to>
    <xdr:grpSp>
      <xdr:nvGrpSpPr>
        <xdr:cNvPr id="11" name="Group 23"/>
        <xdr:cNvGrpSpPr>
          <a:grpSpLocks/>
        </xdr:cNvGrpSpPr>
      </xdr:nvGrpSpPr>
      <xdr:grpSpPr bwMode="auto">
        <a:xfrm>
          <a:off x="7620000" y="57150"/>
          <a:ext cx="209550" cy="571500"/>
          <a:chOff x="915" y="1"/>
          <a:chExt cx="23" cy="59"/>
        </a:xfrm>
      </xdr:grpSpPr>
      <xdr:sp macro="" textlink="">
        <xdr:nvSpPr>
          <xdr:cNvPr id="12" name="Rectangle 24"/>
          <xdr:cNvSpPr>
            <a:spLocks noChangeArrowheads="1"/>
          </xdr:cNvSpPr>
        </xdr:nvSpPr>
        <xdr:spPr bwMode="auto">
          <a:xfrm>
            <a:off x="918" y="45"/>
            <a:ext cx="17" cy="15"/>
          </a:xfrm>
          <a:prstGeom prst="rect">
            <a:avLst/>
          </a:prstGeom>
          <a:noFill/>
          <a:ln w="19050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13" name="AutoShape 25"/>
          <xdr:cNvSpPr>
            <a:spLocks noChangeArrowheads="1"/>
          </xdr:cNvSpPr>
        </xdr:nvSpPr>
        <xdr:spPr bwMode="auto">
          <a:xfrm rot="10800000">
            <a:off x="915" y="1"/>
            <a:ext cx="23" cy="19"/>
          </a:xfrm>
          <a:prstGeom prst="triangle">
            <a:avLst>
              <a:gd name="adj" fmla="val 50000"/>
            </a:avLst>
          </a:prstGeom>
          <a:noFill/>
          <a:ln w="19050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  <xdr:sp macro="" textlink="">
        <xdr:nvSpPr>
          <xdr:cNvPr id="14" name="Oval 26"/>
          <xdr:cNvSpPr>
            <a:spLocks noChangeArrowheads="1"/>
          </xdr:cNvSpPr>
        </xdr:nvSpPr>
        <xdr:spPr bwMode="auto">
          <a:xfrm>
            <a:off x="915" y="24"/>
            <a:ext cx="22" cy="30"/>
          </a:xfrm>
          <a:prstGeom prst="ellipse">
            <a:avLst/>
          </a:prstGeom>
          <a:noFill/>
          <a:ln w="19050" algn="ctr">
            <a:solidFill>
              <a:srgbClr val="000000"/>
            </a:solidFill>
            <a:round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61"/>
  <sheetViews>
    <sheetView showGridLines="0" tabSelected="1" workbookViewId="0">
      <selection activeCell="D4" sqref="D4:E4"/>
    </sheetView>
  </sheetViews>
  <sheetFormatPr baseColWidth="10" defaultColWidth="8.83203125" defaultRowHeight="13" x14ac:dyDescent="0"/>
  <cols>
    <col min="1" max="1" width="3.6640625" style="41" customWidth="1"/>
    <col min="2" max="2" width="2.33203125" style="41" customWidth="1"/>
    <col min="3" max="3" width="14.5" style="41" customWidth="1"/>
    <col min="4" max="4" width="8.83203125" style="41" customWidth="1"/>
    <col min="5" max="5" width="1.5" style="41" customWidth="1"/>
    <col min="6" max="6" width="5.83203125" style="41" customWidth="1"/>
    <col min="7" max="7" width="3.83203125" style="41" customWidth="1"/>
    <col min="8" max="9" width="5.83203125" style="41" customWidth="1"/>
    <col min="10" max="10" width="3.83203125" style="41" customWidth="1"/>
    <col min="11" max="11" width="7" style="41" customWidth="1"/>
    <col min="12" max="17" width="6" style="41" customWidth="1"/>
    <col min="18" max="20" width="7" style="41" customWidth="1"/>
    <col min="21" max="21" width="1.5" style="41" customWidth="1"/>
    <col min="22" max="22" width="12.83203125" style="41" customWidth="1"/>
    <col min="23" max="24" width="12.5" style="41" bestFit="1" customWidth="1"/>
    <col min="25" max="256" width="8.83203125" style="41"/>
    <col min="257" max="257" width="3.6640625" style="41" customWidth="1"/>
    <col min="258" max="258" width="2.33203125" style="41" customWidth="1"/>
    <col min="259" max="259" width="14.5" style="41" customWidth="1"/>
    <col min="260" max="260" width="8.83203125" style="41" customWidth="1"/>
    <col min="261" max="261" width="1.5" style="41" customWidth="1"/>
    <col min="262" max="266" width="5.83203125" style="41" customWidth="1"/>
    <col min="267" max="267" width="7" style="41" customWidth="1"/>
    <col min="268" max="273" width="6" style="41" customWidth="1"/>
    <col min="274" max="276" width="5.5" style="41" customWidth="1"/>
    <col min="277" max="277" width="1.5" style="41" customWidth="1"/>
    <col min="278" max="278" width="12.83203125" style="41" customWidth="1"/>
    <col min="279" max="280" width="12.5" style="41" bestFit="1" customWidth="1"/>
    <col min="281" max="512" width="8.83203125" style="41"/>
    <col min="513" max="513" width="3.6640625" style="41" customWidth="1"/>
    <col min="514" max="514" width="2.33203125" style="41" customWidth="1"/>
    <col min="515" max="515" width="14.5" style="41" customWidth="1"/>
    <col min="516" max="516" width="8.83203125" style="41" customWidth="1"/>
    <col min="517" max="517" width="1.5" style="41" customWidth="1"/>
    <col min="518" max="522" width="5.83203125" style="41" customWidth="1"/>
    <col min="523" max="523" width="7" style="41" customWidth="1"/>
    <col min="524" max="529" width="6" style="41" customWidth="1"/>
    <col min="530" max="532" width="5.5" style="41" customWidth="1"/>
    <col min="533" max="533" width="1.5" style="41" customWidth="1"/>
    <col min="534" max="534" width="12.83203125" style="41" customWidth="1"/>
    <col min="535" max="536" width="12.5" style="41" bestFit="1" customWidth="1"/>
    <col min="537" max="768" width="8.83203125" style="41"/>
    <col min="769" max="769" width="3.6640625" style="41" customWidth="1"/>
    <col min="770" max="770" width="2.33203125" style="41" customWidth="1"/>
    <col min="771" max="771" width="14.5" style="41" customWidth="1"/>
    <col min="772" max="772" width="8.83203125" style="41" customWidth="1"/>
    <col min="773" max="773" width="1.5" style="41" customWidth="1"/>
    <col min="774" max="778" width="5.83203125" style="41" customWidth="1"/>
    <col min="779" max="779" width="7" style="41" customWidth="1"/>
    <col min="780" max="785" width="6" style="41" customWidth="1"/>
    <col min="786" max="788" width="5.5" style="41" customWidth="1"/>
    <col min="789" max="789" width="1.5" style="41" customWidth="1"/>
    <col min="790" max="790" width="12.83203125" style="41" customWidth="1"/>
    <col min="791" max="792" width="12.5" style="41" bestFit="1" customWidth="1"/>
    <col min="793" max="1024" width="8.83203125" style="41"/>
    <col min="1025" max="1025" width="3.6640625" style="41" customWidth="1"/>
    <col min="1026" max="1026" width="2.33203125" style="41" customWidth="1"/>
    <col min="1027" max="1027" width="14.5" style="41" customWidth="1"/>
    <col min="1028" max="1028" width="8.83203125" style="41" customWidth="1"/>
    <col min="1029" max="1029" width="1.5" style="41" customWidth="1"/>
    <col min="1030" max="1034" width="5.83203125" style="41" customWidth="1"/>
    <col min="1035" max="1035" width="7" style="41" customWidth="1"/>
    <col min="1036" max="1041" width="6" style="41" customWidth="1"/>
    <col min="1042" max="1044" width="5.5" style="41" customWidth="1"/>
    <col min="1045" max="1045" width="1.5" style="41" customWidth="1"/>
    <col min="1046" max="1046" width="12.83203125" style="41" customWidth="1"/>
    <col min="1047" max="1048" width="12.5" style="41" bestFit="1" customWidth="1"/>
    <col min="1049" max="1280" width="8.83203125" style="41"/>
    <col min="1281" max="1281" width="3.6640625" style="41" customWidth="1"/>
    <col min="1282" max="1282" width="2.33203125" style="41" customWidth="1"/>
    <col min="1283" max="1283" width="14.5" style="41" customWidth="1"/>
    <col min="1284" max="1284" width="8.83203125" style="41" customWidth="1"/>
    <col min="1285" max="1285" width="1.5" style="41" customWidth="1"/>
    <col min="1286" max="1290" width="5.83203125" style="41" customWidth="1"/>
    <col min="1291" max="1291" width="7" style="41" customWidth="1"/>
    <col min="1292" max="1297" width="6" style="41" customWidth="1"/>
    <col min="1298" max="1300" width="5.5" style="41" customWidth="1"/>
    <col min="1301" max="1301" width="1.5" style="41" customWidth="1"/>
    <col min="1302" max="1302" width="12.83203125" style="41" customWidth="1"/>
    <col min="1303" max="1304" width="12.5" style="41" bestFit="1" customWidth="1"/>
    <col min="1305" max="1536" width="8.83203125" style="41"/>
    <col min="1537" max="1537" width="3.6640625" style="41" customWidth="1"/>
    <col min="1538" max="1538" width="2.33203125" style="41" customWidth="1"/>
    <col min="1539" max="1539" width="14.5" style="41" customWidth="1"/>
    <col min="1540" max="1540" width="8.83203125" style="41" customWidth="1"/>
    <col min="1541" max="1541" width="1.5" style="41" customWidth="1"/>
    <col min="1542" max="1546" width="5.83203125" style="41" customWidth="1"/>
    <col min="1547" max="1547" width="7" style="41" customWidth="1"/>
    <col min="1548" max="1553" width="6" style="41" customWidth="1"/>
    <col min="1554" max="1556" width="5.5" style="41" customWidth="1"/>
    <col min="1557" max="1557" width="1.5" style="41" customWidth="1"/>
    <col min="1558" max="1558" width="12.83203125" style="41" customWidth="1"/>
    <col min="1559" max="1560" width="12.5" style="41" bestFit="1" customWidth="1"/>
    <col min="1561" max="1792" width="8.83203125" style="41"/>
    <col min="1793" max="1793" width="3.6640625" style="41" customWidth="1"/>
    <col min="1794" max="1794" width="2.33203125" style="41" customWidth="1"/>
    <col min="1795" max="1795" width="14.5" style="41" customWidth="1"/>
    <col min="1796" max="1796" width="8.83203125" style="41" customWidth="1"/>
    <col min="1797" max="1797" width="1.5" style="41" customWidth="1"/>
    <col min="1798" max="1802" width="5.83203125" style="41" customWidth="1"/>
    <col min="1803" max="1803" width="7" style="41" customWidth="1"/>
    <col min="1804" max="1809" width="6" style="41" customWidth="1"/>
    <col min="1810" max="1812" width="5.5" style="41" customWidth="1"/>
    <col min="1813" max="1813" width="1.5" style="41" customWidth="1"/>
    <col min="1814" max="1814" width="12.83203125" style="41" customWidth="1"/>
    <col min="1815" max="1816" width="12.5" style="41" bestFit="1" customWidth="1"/>
    <col min="1817" max="2048" width="8.83203125" style="41"/>
    <col min="2049" max="2049" width="3.6640625" style="41" customWidth="1"/>
    <col min="2050" max="2050" width="2.33203125" style="41" customWidth="1"/>
    <col min="2051" max="2051" width="14.5" style="41" customWidth="1"/>
    <col min="2052" max="2052" width="8.83203125" style="41" customWidth="1"/>
    <col min="2053" max="2053" width="1.5" style="41" customWidth="1"/>
    <col min="2054" max="2058" width="5.83203125" style="41" customWidth="1"/>
    <col min="2059" max="2059" width="7" style="41" customWidth="1"/>
    <col min="2060" max="2065" width="6" style="41" customWidth="1"/>
    <col min="2066" max="2068" width="5.5" style="41" customWidth="1"/>
    <col min="2069" max="2069" width="1.5" style="41" customWidth="1"/>
    <col min="2070" max="2070" width="12.83203125" style="41" customWidth="1"/>
    <col min="2071" max="2072" width="12.5" style="41" bestFit="1" customWidth="1"/>
    <col min="2073" max="2304" width="8.83203125" style="41"/>
    <col min="2305" max="2305" width="3.6640625" style="41" customWidth="1"/>
    <col min="2306" max="2306" width="2.33203125" style="41" customWidth="1"/>
    <col min="2307" max="2307" width="14.5" style="41" customWidth="1"/>
    <col min="2308" max="2308" width="8.83203125" style="41" customWidth="1"/>
    <col min="2309" max="2309" width="1.5" style="41" customWidth="1"/>
    <col min="2310" max="2314" width="5.83203125" style="41" customWidth="1"/>
    <col min="2315" max="2315" width="7" style="41" customWidth="1"/>
    <col min="2316" max="2321" width="6" style="41" customWidth="1"/>
    <col min="2322" max="2324" width="5.5" style="41" customWidth="1"/>
    <col min="2325" max="2325" width="1.5" style="41" customWidth="1"/>
    <col min="2326" max="2326" width="12.83203125" style="41" customWidth="1"/>
    <col min="2327" max="2328" width="12.5" style="41" bestFit="1" customWidth="1"/>
    <col min="2329" max="2560" width="8.83203125" style="41"/>
    <col min="2561" max="2561" width="3.6640625" style="41" customWidth="1"/>
    <col min="2562" max="2562" width="2.33203125" style="41" customWidth="1"/>
    <col min="2563" max="2563" width="14.5" style="41" customWidth="1"/>
    <col min="2564" max="2564" width="8.83203125" style="41" customWidth="1"/>
    <col min="2565" max="2565" width="1.5" style="41" customWidth="1"/>
    <col min="2566" max="2570" width="5.83203125" style="41" customWidth="1"/>
    <col min="2571" max="2571" width="7" style="41" customWidth="1"/>
    <col min="2572" max="2577" width="6" style="41" customWidth="1"/>
    <col min="2578" max="2580" width="5.5" style="41" customWidth="1"/>
    <col min="2581" max="2581" width="1.5" style="41" customWidth="1"/>
    <col min="2582" max="2582" width="12.83203125" style="41" customWidth="1"/>
    <col min="2583" max="2584" width="12.5" style="41" bestFit="1" customWidth="1"/>
    <col min="2585" max="2816" width="8.83203125" style="41"/>
    <col min="2817" max="2817" width="3.6640625" style="41" customWidth="1"/>
    <col min="2818" max="2818" width="2.33203125" style="41" customWidth="1"/>
    <col min="2819" max="2819" width="14.5" style="41" customWidth="1"/>
    <col min="2820" max="2820" width="8.83203125" style="41" customWidth="1"/>
    <col min="2821" max="2821" width="1.5" style="41" customWidth="1"/>
    <col min="2822" max="2826" width="5.83203125" style="41" customWidth="1"/>
    <col min="2827" max="2827" width="7" style="41" customWidth="1"/>
    <col min="2828" max="2833" width="6" style="41" customWidth="1"/>
    <col min="2834" max="2836" width="5.5" style="41" customWidth="1"/>
    <col min="2837" max="2837" width="1.5" style="41" customWidth="1"/>
    <col min="2838" max="2838" width="12.83203125" style="41" customWidth="1"/>
    <col min="2839" max="2840" width="12.5" style="41" bestFit="1" customWidth="1"/>
    <col min="2841" max="3072" width="8.83203125" style="41"/>
    <col min="3073" max="3073" width="3.6640625" style="41" customWidth="1"/>
    <col min="3074" max="3074" width="2.33203125" style="41" customWidth="1"/>
    <col min="3075" max="3075" width="14.5" style="41" customWidth="1"/>
    <col min="3076" max="3076" width="8.83203125" style="41" customWidth="1"/>
    <col min="3077" max="3077" width="1.5" style="41" customWidth="1"/>
    <col min="3078" max="3082" width="5.83203125" style="41" customWidth="1"/>
    <col min="3083" max="3083" width="7" style="41" customWidth="1"/>
    <col min="3084" max="3089" width="6" style="41" customWidth="1"/>
    <col min="3090" max="3092" width="5.5" style="41" customWidth="1"/>
    <col min="3093" max="3093" width="1.5" style="41" customWidth="1"/>
    <col min="3094" max="3094" width="12.83203125" style="41" customWidth="1"/>
    <col min="3095" max="3096" width="12.5" style="41" bestFit="1" customWidth="1"/>
    <col min="3097" max="3328" width="8.83203125" style="41"/>
    <col min="3329" max="3329" width="3.6640625" style="41" customWidth="1"/>
    <col min="3330" max="3330" width="2.33203125" style="41" customWidth="1"/>
    <col min="3331" max="3331" width="14.5" style="41" customWidth="1"/>
    <col min="3332" max="3332" width="8.83203125" style="41" customWidth="1"/>
    <col min="3333" max="3333" width="1.5" style="41" customWidth="1"/>
    <col min="3334" max="3338" width="5.83203125" style="41" customWidth="1"/>
    <col min="3339" max="3339" width="7" style="41" customWidth="1"/>
    <col min="3340" max="3345" width="6" style="41" customWidth="1"/>
    <col min="3346" max="3348" width="5.5" style="41" customWidth="1"/>
    <col min="3349" max="3349" width="1.5" style="41" customWidth="1"/>
    <col min="3350" max="3350" width="12.83203125" style="41" customWidth="1"/>
    <col min="3351" max="3352" width="12.5" style="41" bestFit="1" customWidth="1"/>
    <col min="3353" max="3584" width="8.83203125" style="41"/>
    <col min="3585" max="3585" width="3.6640625" style="41" customWidth="1"/>
    <col min="3586" max="3586" width="2.33203125" style="41" customWidth="1"/>
    <col min="3587" max="3587" width="14.5" style="41" customWidth="1"/>
    <col min="3588" max="3588" width="8.83203125" style="41" customWidth="1"/>
    <col min="3589" max="3589" width="1.5" style="41" customWidth="1"/>
    <col min="3590" max="3594" width="5.83203125" style="41" customWidth="1"/>
    <col min="3595" max="3595" width="7" style="41" customWidth="1"/>
    <col min="3596" max="3601" width="6" style="41" customWidth="1"/>
    <col min="3602" max="3604" width="5.5" style="41" customWidth="1"/>
    <col min="3605" max="3605" width="1.5" style="41" customWidth="1"/>
    <col min="3606" max="3606" width="12.83203125" style="41" customWidth="1"/>
    <col min="3607" max="3608" width="12.5" style="41" bestFit="1" customWidth="1"/>
    <col min="3609" max="3840" width="8.83203125" style="41"/>
    <col min="3841" max="3841" width="3.6640625" style="41" customWidth="1"/>
    <col min="3842" max="3842" width="2.33203125" style="41" customWidth="1"/>
    <col min="3843" max="3843" width="14.5" style="41" customWidth="1"/>
    <col min="3844" max="3844" width="8.83203125" style="41" customWidth="1"/>
    <col min="3845" max="3845" width="1.5" style="41" customWidth="1"/>
    <col min="3846" max="3850" width="5.83203125" style="41" customWidth="1"/>
    <col min="3851" max="3851" width="7" style="41" customWidth="1"/>
    <col min="3852" max="3857" width="6" style="41" customWidth="1"/>
    <col min="3858" max="3860" width="5.5" style="41" customWidth="1"/>
    <col min="3861" max="3861" width="1.5" style="41" customWidth="1"/>
    <col min="3862" max="3862" width="12.83203125" style="41" customWidth="1"/>
    <col min="3863" max="3864" width="12.5" style="41" bestFit="1" customWidth="1"/>
    <col min="3865" max="4096" width="8.83203125" style="41"/>
    <col min="4097" max="4097" width="3.6640625" style="41" customWidth="1"/>
    <col min="4098" max="4098" width="2.33203125" style="41" customWidth="1"/>
    <col min="4099" max="4099" width="14.5" style="41" customWidth="1"/>
    <col min="4100" max="4100" width="8.83203125" style="41" customWidth="1"/>
    <col min="4101" max="4101" width="1.5" style="41" customWidth="1"/>
    <col min="4102" max="4106" width="5.83203125" style="41" customWidth="1"/>
    <col min="4107" max="4107" width="7" style="41" customWidth="1"/>
    <col min="4108" max="4113" width="6" style="41" customWidth="1"/>
    <col min="4114" max="4116" width="5.5" style="41" customWidth="1"/>
    <col min="4117" max="4117" width="1.5" style="41" customWidth="1"/>
    <col min="4118" max="4118" width="12.83203125" style="41" customWidth="1"/>
    <col min="4119" max="4120" width="12.5" style="41" bestFit="1" customWidth="1"/>
    <col min="4121" max="4352" width="8.83203125" style="41"/>
    <col min="4353" max="4353" width="3.6640625" style="41" customWidth="1"/>
    <col min="4354" max="4354" width="2.33203125" style="41" customWidth="1"/>
    <col min="4355" max="4355" width="14.5" style="41" customWidth="1"/>
    <col min="4356" max="4356" width="8.83203125" style="41" customWidth="1"/>
    <col min="4357" max="4357" width="1.5" style="41" customWidth="1"/>
    <col min="4358" max="4362" width="5.83203125" style="41" customWidth="1"/>
    <col min="4363" max="4363" width="7" style="41" customWidth="1"/>
    <col min="4364" max="4369" width="6" style="41" customWidth="1"/>
    <col min="4370" max="4372" width="5.5" style="41" customWidth="1"/>
    <col min="4373" max="4373" width="1.5" style="41" customWidth="1"/>
    <col min="4374" max="4374" width="12.83203125" style="41" customWidth="1"/>
    <col min="4375" max="4376" width="12.5" style="41" bestFit="1" customWidth="1"/>
    <col min="4377" max="4608" width="8.83203125" style="41"/>
    <col min="4609" max="4609" width="3.6640625" style="41" customWidth="1"/>
    <col min="4610" max="4610" width="2.33203125" style="41" customWidth="1"/>
    <col min="4611" max="4611" width="14.5" style="41" customWidth="1"/>
    <col min="4612" max="4612" width="8.83203125" style="41" customWidth="1"/>
    <col min="4613" max="4613" width="1.5" style="41" customWidth="1"/>
    <col min="4614" max="4618" width="5.83203125" style="41" customWidth="1"/>
    <col min="4619" max="4619" width="7" style="41" customWidth="1"/>
    <col min="4620" max="4625" width="6" style="41" customWidth="1"/>
    <col min="4626" max="4628" width="5.5" style="41" customWidth="1"/>
    <col min="4629" max="4629" width="1.5" style="41" customWidth="1"/>
    <col min="4630" max="4630" width="12.83203125" style="41" customWidth="1"/>
    <col min="4631" max="4632" width="12.5" style="41" bestFit="1" customWidth="1"/>
    <col min="4633" max="4864" width="8.83203125" style="41"/>
    <col min="4865" max="4865" width="3.6640625" style="41" customWidth="1"/>
    <col min="4866" max="4866" width="2.33203125" style="41" customWidth="1"/>
    <col min="4867" max="4867" width="14.5" style="41" customWidth="1"/>
    <col min="4868" max="4868" width="8.83203125" style="41" customWidth="1"/>
    <col min="4869" max="4869" width="1.5" style="41" customWidth="1"/>
    <col min="4870" max="4874" width="5.83203125" style="41" customWidth="1"/>
    <col min="4875" max="4875" width="7" style="41" customWidth="1"/>
    <col min="4876" max="4881" width="6" style="41" customWidth="1"/>
    <col min="4882" max="4884" width="5.5" style="41" customWidth="1"/>
    <col min="4885" max="4885" width="1.5" style="41" customWidth="1"/>
    <col min="4886" max="4886" width="12.83203125" style="41" customWidth="1"/>
    <col min="4887" max="4888" width="12.5" style="41" bestFit="1" customWidth="1"/>
    <col min="4889" max="5120" width="8.83203125" style="41"/>
    <col min="5121" max="5121" width="3.6640625" style="41" customWidth="1"/>
    <col min="5122" max="5122" width="2.33203125" style="41" customWidth="1"/>
    <col min="5123" max="5123" width="14.5" style="41" customWidth="1"/>
    <col min="5124" max="5124" width="8.83203125" style="41" customWidth="1"/>
    <col min="5125" max="5125" width="1.5" style="41" customWidth="1"/>
    <col min="5126" max="5130" width="5.83203125" style="41" customWidth="1"/>
    <col min="5131" max="5131" width="7" style="41" customWidth="1"/>
    <col min="5132" max="5137" width="6" style="41" customWidth="1"/>
    <col min="5138" max="5140" width="5.5" style="41" customWidth="1"/>
    <col min="5141" max="5141" width="1.5" style="41" customWidth="1"/>
    <col min="5142" max="5142" width="12.83203125" style="41" customWidth="1"/>
    <col min="5143" max="5144" width="12.5" style="41" bestFit="1" customWidth="1"/>
    <col min="5145" max="5376" width="8.83203125" style="41"/>
    <col min="5377" max="5377" width="3.6640625" style="41" customWidth="1"/>
    <col min="5378" max="5378" width="2.33203125" style="41" customWidth="1"/>
    <col min="5379" max="5379" width="14.5" style="41" customWidth="1"/>
    <col min="5380" max="5380" width="8.83203125" style="41" customWidth="1"/>
    <col min="5381" max="5381" width="1.5" style="41" customWidth="1"/>
    <col min="5382" max="5386" width="5.83203125" style="41" customWidth="1"/>
    <col min="5387" max="5387" width="7" style="41" customWidth="1"/>
    <col min="5388" max="5393" width="6" style="41" customWidth="1"/>
    <col min="5394" max="5396" width="5.5" style="41" customWidth="1"/>
    <col min="5397" max="5397" width="1.5" style="41" customWidth="1"/>
    <col min="5398" max="5398" width="12.83203125" style="41" customWidth="1"/>
    <col min="5399" max="5400" width="12.5" style="41" bestFit="1" customWidth="1"/>
    <col min="5401" max="5632" width="8.83203125" style="41"/>
    <col min="5633" max="5633" width="3.6640625" style="41" customWidth="1"/>
    <col min="5634" max="5634" width="2.33203125" style="41" customWidth="1"/>
    <col min="5635" max="5635" width="14.5" style="41" customWidth="1"/>
    <col min="5636" max="5636" width="8.83203125" style="41" customWidth="1"/>
    <col min="5637" max="5637" width="1.5" style="41" customWidth="1"/>
    <col min="5638" max="5642" width="5.83203125" style="41" customWidth="1"/>
    <col min="5643" max="5643" width="7" style="41" customWidth="1"/>
    <col min="5644" max="5649" width="6" style="41" customWidth="1"/>
    <col min="5650" max="5652" width="5.5" style="41" customWidth="1"/>
    <col min="5653" max="5653" width="1.5" style="41" customWidth="1"/>
    <col min="5654" max="5654" width="12.83203125" style="41" customWidth="1"/>
    <col min="5655" max="5656" width="12.5" style="41" bestFit="1" customWidth="1"/>
    <col min="5657" max="5888" width="8.83203125" style="41"/>
    <col min="5889" max="5889" width="3.6640625" style="41" customWidth="1"/>
    <col min="5890" max="5890" width="2.33203125" style="41" customWidth="1"/>
    <col min="5891" max="5891" width="14.5" style="41" customWidth="1"/>
    <col min="5892" max="5892" width="8.83203125" style="41" customWidth="1"/>
    <col min="5893" max="5893" width="1.5" style="41" customWidth="1"/>
    <col min="5894" max="5898" width="5.83203125" style="41" customWidth="1"/>
    <col min="5899" max="5899" width="7" style="41" customWidth="1"/>
    <col min="5900" max="5905" width="6" style="41" customWidth="1"/>
    <col min="5906" max="5908" width="5.5" style="41" customWidth="1"/>
    <col min="5909" max="5909" width="1.5" style="41" customWidth="1"/>
    <col min="5910" max="5910" width="12.83203125" style="41" customWidth="1"/>
    <col min="5911" max="5912" width="12.5" style="41" bestFit="1" customWidth="1"/>
    <col min="5913" max="6144" width="8.83203125" style="41"/>
    <col min="6145" max="6145" width="3.6640625" style="41" customWidth="1"/>
    <col min="6146" max="6146" width="2.33203125" style="41" customWidth="1"/>
    <col min="6147" max="6147" width="14.5" style="41" customWidth="1"/>
    <col min="6148" max="6148" width="8.83203125" style="41" customWidth="1"/>
    <col min="6149" max="6149" width="1.5" style="41" customWidth="1"/>
    <col min="6150" max="6154" width="5.83203125" style="41" customWidth="1"/>
    <col min="6155" max="6155" width="7" style="41" customWidth="1"/>
    <col min="6156" max="6161" width="6" style="41" customWidth="1"/>
    <col min="6162" max="6164" width="5.5" style="41" customWidth="1"/>
    <col min="6165" max="6165" width="1.5" style="41" customWidth="1"/>
    <col min="6166" max="6166" width="12.83203125" style="41" customWidth="1"/>
    <col min="6167" max="6168" width="12.5" style="41" bestFit="1" customWidth="1"/>
    <col min="6169" max="6400" width="8.83203125" style="41"/>
    <col min="6401" max="6401" width="3.6640625" style="41" customWidth="1"/>
    <col min="6402" max="6402" width="2.33203125" style="41" customWidth="1"/>
    <col min="6403" max="6403" width="14.5" style="41" customWidth="1"/>
    <col min="6404" max="6404" width="8.83203125" style="41" customWidth="1"/>
    <col min="6405" max="6405" width="1.5" style="41" customWidth="1"/>
    <col min="6406" max="6410" width="5.83203125" style="41" customWidth="1"/>
    <col min="6411" max="6411" width="7" style="41" customWidth="1"/>
    <col min="6412" max="6417" width="6" style="41" customWidth="1"/>
    <col min="6418" max="6420" width="5.5" style="41" customWidth="1"/>
    <col min="6421" max="6421" width="1.5" style="41" customWidth="1"/>
    <col min="6422" max="6422" width="12.83203125" style="41" customWidth="1"/>
    <col min="6423" max="6424" width="12.5" style="41" bestFit="1" customWidth="1"/>
    <col min="6425" max="6656" width="8.83203125" style="41"/>
    <col min="6657" max="6657" width="3.6640625" style="41" customWidth="1"/>
    <col min="6658" max="6658" width="2.33203125" style="41" customWidth="1"/>
    <col min="6659" max="6659" width="14.5" style="41" customWidth="1"/>
    <col min="6660" max="6660" width="8.83203125" style="41" customWidth="1"/>
    <col min="6661" max="6661" width="1.5" style="41" customWidth="1"/>
    <col min="6662" max="6666" width="5.83203125" style="41" customWidth="1"/>
    <col min="6667" max="6667" width="7" style="41" customWidth="1"/>
    <col min="6668" max="6673" width="6" style="41" customWidth="1"/>
    <col min="6674" max="6676" width="5.5" style="41" customWidth="1"/>
    <col min="6677" max="6677" width="1.5" style="41" customWidth="1"/>
    <col min="6678" max="6678" width="12.83203125" style="41" customWidth="1"/>
    <col min="6679" max="6680" width="12.5" style="41" bestFit="1" customWidth="1"/>
    <col min="6681" max="6912" width="8.83203125" style="41"/>
    <col min="6913" max="6913" width="3.6640625" style="41" customWidth="1"/>
    <col min="6914" max="6914" width="2.33203125" style="41" customWidth="1"/>
    <col min="6915" max="6915" width="14.5" style="41" customWidth="1"/>
    <col min="6916" max="6916" width="8.83203125" style="41" customWidth="1"/>
    <col min="6917" max="6917" width="1.5" style="41" customWidth="1"/>
    <col min="6918" max="6922" width="5.83203125" style="41" customWidth="1"/>
    <col min="6923" max="6923" width="7" style="41" customWidth="1"/>
    <col min="6924" max="6929" width="6" style="41" customWidth="1"/>
    <col min="6930" max="6932" width="5.5" style="41" customWidth="1"/>
    <col min="6933" max="6933" width="1.5" style="41" customWidth="1"/>
    <col min="6934" max="6934" width="12.83203125" style="41" customWidth="1"/>
    <col min="6935" max="6936" width="12.5" style="41" bestFit="1" customWidth="1"/>
    <col min="6937" max="7168" width="8.83203125" style="41"/>
    <col min="7169" max="7169" width="3.6640625" style="41" customWidth="1"/>
    <col min="7170" max="7170" width="2.33203125" style="41" customWidth="1"/>
    <col min="7171" max="7171" width="14.5" style="41" customWidth="1"/>
    <col min="7172" max="7172" width="8.83203125" style="41" customWidth="1"/>
    <col min="7173" max="7173" width="1.5" style="41" customWidth="1"/>
    <col min="7174" max="7178" width="5.83203125" style="41" customWidth="1"/>
    <col min="7179" max="7179" width="7" style="41" customWidth="1"/>
    <col min="7180" max="7185" width="6" style="41" customWidth="1"/>
    <col min="7186" max="7188" width="5.5" style="41" customWidth="1"/>
    <col min="7189" max="7189" width="1.5" style="41" customWidth="1"/>
    <col min="7190" max="7190" width="12.83203125" style="41" customWidth="1"/>
    <col min="7191" max="7192" width="12.5" style="41" bestFit="1" customWidth="1"/>
    <col min="7193" max="7424" width="8.83203125" style="41"/>
    <col min="7425" max="7425" width="3.6640625" style="41" customWidth="1"/>
    <col min="7426" max="7426" width="2.33203125" style="41" customWidth="1"/>
    <col min="7427" max="7427" width="14.5" style="41" customWidth="1"/>
    <col min="7428" max="7428" width="8.83203125" style="41" customWidth="1"/>
    <col min="7429" max="7429" width="1.5" style="41" customWidth="1"/>
    <col min="7430" max="7434" width="5.83203125" style="41" customWidth="1"/>
    <col min="7435" max="7435" width="7" style="41" customWidth="1"/>
    <col min="7436" max="7441" width="6" style="41" customWidth="1"/>
    <col min="7442" max="7444" width="5.5" style="41" customWidth="1"/>
    <col min="7445" max="7445" width="1.5" style="41" customWidth="1"/>
    <col min="7446" max="7446" width="12.83203125" style="41" customWidth="1"/>
    <col min="7447" max="7448" width="12.5" style="41" bestFit="1" customWidth="1"/>
    <col min="7449" max="7680" width="8.83203125" style="41"/>
    <col min="7681" max="7681" width="3.6640625" style="41" customWidth="1"/>
    <col min="7682" max="7682" width="2.33203125" style="41" customWidth="1"/>
    <col min="7683" max="7683" width="14.5" style="41" customWidth="1"/>
    <col min="7684" max="7684" width="8.83203125" style="41" customWidth="1"/>
    <col min="7685" max="7685" width="1.5" style="41" customWidth="1"/>
    <col min="7686" max="7690" width="5.83203125" style="41" customWidth="1"/>
    <col min="7691" max="7691" width="7" style="41" customWidth="1"/>
    <col min="7692" max="7697" width="6" style="41" customWidth="1"/>
    <col min="7698" max="7700" width="5.5" style="41" customWidth="1"/>
    <col min="7701" max="7701" width="1.5" style="41" customWidth="1"/>
    <col min="7702" max="7702" width="12.83203125" style="41" customWidth="1"/>
    <col min="7703" max="7704" width="12.5" style="41" bestFit="1" customWidth="1"/>
    <col min="7705" max="7936" width="8.83203125" style="41"/>
    <col min="7937" max="7937" width="3.6640625" style="41" customWidth="1"/>
    <col min="7938" max="7938" width="2.33203125" style="41" customWidth="1"/>
    <col min="7939" max="7939" width="14.5" style="41" customWidth="1"/>
    <col min="7940" max="7940" width="8.83203125" style="41" customWidth="1"/>
    <col min="7941" max="7941" width="1.5" style="41" customWidth="1"/>
    <col min="7942" max="7946" width="5.83203125" style="41" customWidth="1"/>
    <col min="7947" max="7947" width="7" style="41" customWidth="1"/>
    <col min="7948" max="7953" width="6" style="41" customWidth="1"/>
    <col min="7954" max="7956" width="5.5" style="41" customWidth="1"/>
    <col min="7957" max="7957" width="1.5" style="41" customWidth="1"/>
    <col min="7958" max="7958" width="12.83203125" style="41" customWidth="1"/>
    <col min="7959" max="7960" width="12.5" style="41" bestFit="1" customWidth="1"/>
    <col min="7961" max="8192" width="8.83203125" style="41"/>
    <col min="8193" max="8193" width="3.6640625" style="41" customWidth="1"/>
    <col min="8194" max="8194" width="2.33203125" style="41" customWidth="1"/>
    <col min="8195" max="8195" width="14.5" style="41" customWidth="1"/>
    <col min="8196" max="8196" width="8.83203125" style="41" customWidth="1"/>
    <col min="8197" max="8197" width="1.5" style="41" customWidth="1"/>
    <col min="8198" max="8202" width="5.83203125" style="41" customWidth="1"/>
    <col min="8203" max="8203" width="7" style="41" customWidth="1"/>
    <col min="8204" max="8209" width="6" style="41" customWidth="1"/>
    <col min="8210" max="8212" width="5.5" style="41" customWidth="1"/>
    <col min="8213" max="8213" width="1.5" style="41" customWidth="1"/>
    <col min="8214" max="8214" width="12.83203125" style="41" customWidth="1"/>
    <col min="8215" max="8216" width="12.5" style="41" bestFit="1" customWidth="1"/>
    <col min="8217" max="8448" width="8.83203125" style="41"/>
    <col min="8449" max="8449" width="3.6640625" style="41" customWidth="1"/>
    <col min="8450" max="8450" width="2.33203125" style="41" customWidth="1"/>
    <col min="8451" max="8451" width="14.5" style="41" customWidth="1"/>
    <col min="8452" max="8452" width="8.83203125" style="41" customWidth="1"/>
    <col min="8453" max="8453" width="1.5" style="41" customWidth="1"/>
    <col min="8454" max="8458" width="5.83203125" style="41" customWidth="1"/>
    <col min="8459" max="8459" width="7" style="41" customWidth="1"/>
    <col min="8460" max="8465" width="6" style="41" customWidth="1"/>
    <col min="8466" max="8468" width="5.5" style="41" customWidth="1"/>
    <col min="8469" max="8469" width="1.5" style="41" customWidth="1"/>
    <col min="8470" max="8470" width="12.83203125" style="41" customWidth="1"/>
    <col min="8471" max="8472" width="12.5" style="41" bestFit="1" customWidth="1"/>
    <col min="8473" max="8704" width="8.83203125" style="41"/>
    <col min="8705" max="8705" width="3.6640625" style="41" customWidth="1"/>
    <col min="8706" max="8706" width="2.33203125" style="41" customWidth="1"/>
    <col min="8707" max="8707" width="14.5" style="41" customWidth="1"/>
    <col min="8708" max="8708" width="8.83203125" style="41" customWidth="1"/>
    <col min="8709" max="8709" width="1.5" style="41" customWidth="1"/>
    <col min="8710" max="8714" width="5.83203125" style="41" customWidth="1"/>
    <col min="8715" max="8715" width="7" style="41" customWidth="1"/>
    <col min="8716" max="8721" width="6" style="41" customWidth="1"/>
    <col min="8722" max="8724" width="5.5" style="41" customWidth="1"/>
    <col min="8725" max="8725" width="1.5" style="41" customWidth="1"/>
    <col min="8726" max="8726" width="12.83203125" style="41" customWidth="1"/>
    <col min="8727" max="8728" width="12.5" style="41" bestFit="1" customWidth="1"/>
    <col min="8729" max="8960" width="8.83203125" style="41"/>
    <col min="8961" max="8961" width="3.6640625" style="41" customWidth="1"/>
    <col min="8962" max="8962" width="2.33203125" style="41" customWidth="1"/>
    <col min="8963" max="8963" width="14.5" style="41" customWidth="1"/>
    <col min="8964" max="8964" width="8.83203125" style="41" customWidth="1"/>
    <col min="8965" max="8965" width="1.5" style="41" customWidth="1"/>
    <col min="8966" max="8970" width="5.83203125" style="41" customWidth="1"/>
    <col min="8971" max="8971" width="7" style="41" customWidth="1"/>
    <col min="8972" max="8977" width="6" style="41" customWidth="1"/>
    <col min="8978" max="8980" width="5.5" style="41" customWidth="1"/>
    <col min="8981" max="8981" width="1.5" style="41" customWidth="1"/>
    <col min="8982" max="8982" width="12.83203125" style="41" customWidth="1"/>
    <col min="8983" max="8984" width="12.5" style="41" bestFit="1" customWidth="1"/>
    <col min="8985" max="9216" width="8.83203125" style="41"/>
    <col min="9217" max="9217" width="3.6640625" style="41" customWidth="1"/>
    <col min="9218" max="9218" width="2.33203125" style="41" customWidth="1"/>
    <col min="9219" max="9219" width="14.5" style="41" customWidth="1"/>
    <col min="9220" max="9220" width="8.83203125" style="41" customWidth="1"/>
    <col min="9221" max="9221" width="1.5" style="41" customWidth="1"/>
    <col min="9222" max="9226" width="5.83203125" style="41" customWidth="1"/>
    <col min="9227" max="9227" width="7" style="41" customWidth="1"/>
    <col min="9228" max="9233" width="6" style="41" customWidth="1"/>
    <col min="9234" max="9236" width="5.5" style="41" customWidth="1"/>
    <col min="9237" max="9237" width="1.5" style="41" customWidth="1"/>
    <col min="9238" max="9238" width="12.83203125" style="41" customWidth="1"/>
    <col min="9239" max="9240" width="12.5" style="41" bestFit="1" customWidth="1"/>
    <col min="9241" max="9472" width="8.83203125" style="41"/>
    <col min="9473" max="9473" width="3.6640625" style="41" customWidth="1"/>
    <col min="9474" max="9474" width="2.33203125" style="41" customWidth="1"/>
    <col min="9475" max="9475" width="14.5" style="41" customWidth="1"/>
    <col min="9476" max="9476" width="8.83203125" style="41" customWidth="1"/>
    <col min="9477" max="9477" width="1.5" style="41" customWidth="1"/>
    <col min="9478" max="9482" width="5.83203125" style="41" customWidth="1"/>
    <col min="9483" max="9483" width="7" style="41" customWidth="1"/>
    <col min="9484" max="9489" width="6" style="41" customWidth="1"/>
    <col min="9490" max="9492" width="5.5" style="41" customWidth="1"/>
    <col min="9493" max="9493" width="1.5" style="41" customWidth="1"/>
    <col min="9494" max="9494" width="12.83203125" style="41" customWidth="1"/>
    <col min="9495" max="9496" width="12.5" style="41" bestFit="1" customWidth="1"/>
    <col min="9497" max="9728" width="8.83203125" style="41"/>
    <col min="9729" max="9729" width="3.6640625" style="41" customWidth="1"/>
    <col min="9730" max="9730" width="2.33203125" style="41" customWidth="1"/>
    <col min="9731" max="9731" width="14.5" style="41" customWidth="1"/>
    <col min="9732" max="9732" width="8.83203125" style="41" customWidth="1"/>
    <col min="9733" max="9733" width="1.5" style="41" customWidth="1"/>
    <col min="9734" max="9738" width="5.83203125" style="41" customWidth="1"/>
    <col min="9739" max="9739" width="7" style="41" customWidth="1"/>
    <col min="9740" max="9745" width="6" style="41" customWidth="1"/>
    <col min="9746" max="9748" width="5.5" style="41" customWidth="1"/>
    <col min="9749" max="9749" width="1.5" style="41" customWidth="1"/>
    <col min="9750" max="9750" width="12.83203125" style="41" customWidth="1"/>
    <col min="9751" max="9752" width="12.5" style="41" bestFit="1" customWidth="1"/>
    <col min="9753" max="9984" width="8.83203125" style="41"/>
    <col min="9985" max="9985" width="3.6640625" style="41" customWidth="1"/>
    <col min="9986" max="9986" width="2.33203125" style="41" customWidth="1"/>
    <col min="9987" max="9987" width="14.5" style="41" customWidth="1"/>
    <col min="9988" max="9988" width="8.83203125" style="41" customWidth="1"/>
    <col min="9989" max="9989" width="1.5" style="41" customWidth="1"/>
    <col min="9990" max="9994" width="5.83203125" style="41" customWidth="1"/>
    <col min="9995" max="9995" width="7" style="41" customWidth="1"/>
    <col min="9996" max="10001" width="6" style="41" customWidth="1"/>
    <col min="10002" max="10004" width="5.5" style="41" customWidth="1"/>
    <col min="10005" max="10005" width="1.5" style="41" customWidth="1"/>
    <col min="10006" max="10006" width="12.83203125" style="41" customWidth="1"/>
    <col min="10007" max="10008" width="12.5" style="41" bestFit="1" customWidth="1"/>
    <col min="10009" max="10240" width="8.83203125" style="41"/>
    <col min="10241" max="10241" width="3.6640625" style="41" customWidth="1"/>
    <col min="10242" max="10242" width="2.33203125" style="41" customWidth="1"/>
    <col min="10243" max="10243" width="14.5" style="41" customWidth="1"/>
    <col min="10244" max="10244" width="8.83203125" style="41" customWidth="1"/>
    <col min="10245" max="10245" width="1.5" style="41" customWidth="1"/>
    <col min="10246" max="10250" width="5.83203125" style="41" customWidth="1"/>
    <col min="10251" max="10251" width="7" style="41" customWidth="1"/>
    <col min="10252" max="10257" width="6" style="41" customWidth="1"/>
    <col min="10258" max="10260" width="5.5" style="41" customWidth="1"/>
    <col min="10261" max="10261" width="1.5" style="41" customWidth="1"/>
    <col min="10262" max="10262" width="12.83203125" style="41" customWidth="1"/>
    <col min="10263" max="10264" width="12.5" style="41" bestFit="1" customWidth="1"/>
    <col min="10265" max="10496" width="8.83203125" style="41"/>
    <col min="10497" max="10497" width="3.6640625" style="41" customWidth="1"/>
    <col min="10498" max="10498" width="2.33203125" style="41" customWidth="1"/>
    <col min="10499" max="10499" width="14.5" style="41" customWidth="1"/>
    <col min="10500" max="10500" width="8.83203125" style="41" customWidth="1"/>
    <col min="10501" max="10501" width="1.5" style="41" customWidth="1"/>
    <col min="10502" max="10506" width="5.83203125" style="41" customWidth="1"/>
    <col min="10507" max="10507" width="7" style="41" customWidth="1"/>
    <col min="10508" max="10513" width="6" style="41" customWidth="1"/>
    <col min="10514" max="10516" width="5.5" style="41" customWidth="1"/>
    <col min="10517" max="10517" width="1.5" style="41" customWidth="1"/>
    <col min="10518" max="10518" width="12.83203125" style="41" customWidth="1"/>
    <col min="10519" max="10520" width="12.5" style="41" bestFit="1" customWidth="1"/>
    <col min="10521" max="10752" width="8.83203125" style="41"/>
    <col min="10753" max="10753" width="3.6640625" style="41" customWidth="1"/>
    <col min="10754" max="10754" width="2.33203125" style="41" customWidth="1"/>
    <col min="10755" max="10755" width="14.5" style="41" customWidth="1"/>
    <col min="10756" max="10756" width="8.83203125" style="41" customWidth="1"/>
    <col min="10757" max="10757" width="1.5" style="41" customWidth="1"/>
    <col min="10758" max="10762" width="5.83203125" style="41" customWidth="1"/>
    <col min="10763" max="10763" width="7" style="41" customWidth="1"/>
    <col min="10764" max="10769" width="6" style="41" customWidth="1"/>
    <col min="10770" max="10772" width="5.5" style="41" customWidth="1"/>
    <col min="10773" max="10773" width="1.5" style="41" customWidth="1"/>
    <col min="10774" max="10774" width="12.83203125" style="41" customWidth="1"/>
    <col min="10775" max="10776" width="12.5" style="41" bestFit="1" customWidth="1"/>
    <col min="10777" max="11008" width="8.83203125" style="41"/>
    <col min="11009" max="11009" width="3.6640625" style="41" customWidth="1"/>
    <col min="11010" max="11010" width="2.33203125" style="41" customWidth="1"/>
    <col min="11011" max="11011" width="14.5" style="41" customWidth="1"/>
    <col min="11012" max="11012" width="8.83203125" style="41" customWidth="1"/>
    <col min="11013" max="11013" width="1.5" style="41" customWidth="1"/>
    <col min="11014" max="11018" width="5.83203125" style="41" customWidth="1"/>
    <col min="11019" max="11019" width="7" style="41" customWidth="1"/>
    <col min="11020" max="11025" width="6" style="41" customWidth="1"/>
    <col min="11026" max="11028" width="5.5" style="41" customWidth="1"/>
    <col min="11029" max="11029" width="1.5" style="41" customWidth="1"/>
    <col min="11030" max="11030" width="12.83203125" style="41" customWidth="1"/>
    <col min="11031" max="11032" width="12.5" style="41" bestFit="1" customWidth="1"/>
    <col min="11033" max="11264" width="8.83203125" style="41"/>
    <col min="11265" max="11265" width="3.6640625" style="41" customWidth="1"/>
    <col min="11266" max="11266" width="2.33203125" style="41" customWidth="1"/>
    <col min="11267" max="11267" width="14.5" style="41" customWidth="1"/>
    <col min="11268" max="11268" width="8.83203125" style="41" customWidth="1"/>
    <col min="11269" max="11269" width="1.5" style="41" customWidth="1"/>
    <col min="11270" max="11274" width="5.83203125" style="41" customWidth="1"/>
    <col min="11275" max="11275" width="7" style="41" customWidth="1"/>
    <col min="11276" max="11281" width="6" style="41" customWidth="1"/>
    <col min="11282" max="11284" width="5.5" style="41" customWidth="1"/>
    <col min="11285" max="11285" width="1.5" style="41" customWidth="1"/>
    <col min="11286" max="11286" width="12.83203125" style="41" customWidth="1"/>
    <col min="11287" max="11288" width="12.5" style="41" bestFit="1" customWidth="1"/>
    <col min="11289" max="11520" width="8.83203125" style="41"/>
    <col min="11521" max="11521" width="3.6640625" style="41" customWidth="1"/>
    <col min="11522" max="11522" width="2.33203125" style="41" customWidth="1"/>
    <col min="11523" max="11523" width="14.5" style="41" customWidth="1"/>
    <col min="11524" max="11524" width="8.83203125" style="41" customWidth="1"/>
    <col min="11525" max="11525" width="1.5" style="41" customWidth="1"/>
    <col min="11526" max="11530" width="5.83203125" style="41" customWidth="1"/>
    <col min="11531" max="11531" width="7" style="41" customWidth="1"/>
    <col min="11532" max="11537" width="6" style="41" customWidth="1"/>
    <col min="11538" max="11540" width="5.5" style="41" customWidth="1"/>
    <col min="11541" max="11541" width="1.5" style="41" customWidth="1"/>
    <col min="11542" max="11542" width="12.83203125" style="41" customWidth="1"/>
    <col min="11543" max="11544" width="12.5" style="41" bestFit="1" customWidth="1"/>
    <col min="11545" max="11776" width="8.83203125" style="41"/>
    <col min="11777" max="11777" width="3.6640625" style="41" customWidth="1"/>
    <col min="11778" max="11778" width="2.33203125" style="41" customWidth="1"/>
    <col min="11779" max="11779" width="14.5" style="41" customWidth="1"/>
    <col min="11780" max="11780" width="8.83203125" style="41" customWidth="1"/>
    <col min="11781" max="11781" width="1.5" style="41" customWidth="1"/>
    <col min="11782" max="11786" width="5.83203125" style="41" customWidth="1"/>
    <col min="11787" max="11787" width="7" style="41" customWidth="1"/>
    <col min="11788" max="11793" width="6" style="41" customWidth="1"/>
    <col min="11794" max="11796" width="5.5" style="41" customWidth="1"/>
    <col min="11797" max="11797" width="1.5" style="41" customWidth="1"/>
    <col min="11798" max="11798" width="12.83203125" style="41" customWidth="1"/>
    <col min="11799" max="11800" width="12.5" style="41" bestFit="1" customWidth="1"/>
    <col min="11801" max="12032" width="8.83203125" style="41"/>
    <col min="12033" max="12033" width="3.6640625" style="41" customWidth="1"/>
    <col min="12034" max="12034" width="2.33203125" style="41" customWidth="1"/>
    <col min="12035" max="12035" width="14.5" style="41" customWidth="1"/>
    <col min="12036" max="12036" width="8.83203125" style="41" customWidth="1"/>
    <col min="12037" max="12037" width="1.5" style="41" customWidth="1"/>
    <col min="12038" max="12042" width="5.83203125" style="41" customWidth="1"/>
    <col min="12043" max="12043" width="7" style="41" customWidth="1"/>
    <col min="12044" max="12049" width="6" style="41" customWidth="1"/>
    <col min="12050" max="12052" width="5.5" style="41" customWidth="1"/>
    <col min="12053" max="12053" width="1.5" style="41" customWidth="1"/>
    <col min="12054" max="12054" width="12.83203125" style="41" customWidth="1"/>
    <col min="12055" max="12056" width="12.5" style="41" bestFit="1" customWidth="1"/>
    <col min="12057" max="12288" width="8.83203125" style="41"/>
    <col min="12289" max="12289" width="3.6640625" style="41" customWidth="1"/>
    <col min="12290" max="12290" width="2.33203125" style="41" customWidth="1"/>
    <col min="12291" max="12291" width="14.5" style="41" customWidth="1"/>
    <col min="12292" max="12292" width="8.83203125" style="41" customWidth="1"/>
    <col min="12293" max="12293" width="1.5" style="41" customWidth="1"/>
    <col min="12294" max="12298" width="5.83203125" style="41" customWidth="1"/>
    <col min="12299" max="12299" width="7" style="41" customWidth="1"/>
    <col min="12300" max="12305" width="6" style="41" customWidth="1"/>
    <col min="12306" max="12308" width="5.5" style="41" customWidth="1"/>
    <col min="12309" max="12309" width="1.5" style="41" customWidth="1"/>
    <col min="12310" max="12310" width="12.83203125" style="41" customWidth="1"/>
    <col min="12311" max="12312" width="12.5" style="41" bestFit="1" customWidth="1"/>
    <col min="12313" max="12544" width="8.83203125" style="41"/>
    <col min="12545" max="12545" width="3.6640625" style="41" customWidth="1"/>
    <col min="12546" max="12546" width="2.33203125" style="41" customWidth="1"/>
    <col min="12547" max="12547" width="14.5" style="41" customWidth="1"/>
    <col min="12548" max="12548" width="8.83203125" style="41" customWidth="1"/>
    <col min="12549" max="12549" width="1.5" style="41" customWidth="1"/>
    <col min="12550" max="12554" width="5.83203125" style="41" customWidth="1"/>
    <col min="12555" max="12555" width="7" style="41" customWidth="1"/>
    <col min="12556" max="12561" width="6" style="41" customWidth="1"/>
    <col min="12562" max="12564" width="5.5" style="41" customWidth="1"/>
    <col min="12565" max="12565" width="1.5" style="41" customWidth="1"/>
    <col min="12566" max="12566" width="12.83203125" style="41" customWidth="1"/>
    <col min="12567" max="12568" width="12.5" style="41" bestFit="1" customWidth="1"/>
    <col min="12569" max="12800" width="8.83203125" style="41"/>
    <col min="12801" max="12801" width="3.6640625" style="41" customWidth="1"/>
    <col min="12802" max="12802" width="2.33203125" style="41" customWidth="1"/>
    <col min="12803" max="12803" width="14.5" style="41" customWidth="1"/>
    <col min="12804" max="12804" width="8.83203125" style="41" customWidth="1"/>
    <col min="12805" max="12805" width="1.5" style="41" customWidth="1"/>
    <col min="12806" max="12810" width="5.83203125" style="41" customWidth="1"/>
    <col min="12811" max="12811" width="7" style="41" customWidth="1"/>
    <col min="12812" max="12817" width="6" style="41" customWidth="1"/>
    <col min="12818" max="12820" width="5.5" style="41" customWidth="1"/>
    <col min="12821" max="12821" width="1.5" style="41" customWidth="1"/>
    <col min="12822" max="12822" width="12.83203125" style="41" customWidth="1"/>
    <col min="12823" max="12824" width="12.5" style="41" bestFit="1" customWidth="1"/>
    <col min="12825" max="13056" width="8.83203125" style="41"/>
    <col min="13057" max="13057" width="3.6640625" style="41" customWidth="1"/>
    <col min="13058" max="13058" width="2.33203125" style="41" customWidth="1"/>
    <col min="13059" max="13059" width="14.5" style="41" customWidth="1"/>
    <col min="13060" max="13060" width="8.83203125" style="41" customWidth="1"/>
    <col min="13061" max="13061" width="1.5" style="41" customWidth="1"/>
    <col min="13062" max="13066" width="5.83203125" style="41" customWidth="1"/>
    <col min="13067" max="13067" width="7" style="41" customWidth="1"/>
    <col min="13068" max="13073" width="6" style="41" customWidth="1"/>
    <col min="13074" max="13076" width="5.5" style="41" customWidth="1"/>
    <col min="13077" max="13077" width="1.5" style="41" customWidth="1"/>
    <col min="13078" max="13078" width="12.83203125" style="41" customWidth="1"/>
    <col min="13079" max="13080" width="12.5" style="41" bestFit="1" customWidth="1"/>
    <col min="13081" max="13312" width="8.83203125" style="41"/>
    <col min="13313" max="13313" width="3.6640625" style="41" customWidth="1"/>
    <col min="13314" max="13314" width="2.33203125" style="41" customWidth="1"/>
    <col min="13315" max="13315" width="14.5" style="41" customWidth="1"/>
    <col min="13316" max="13316" width="8.83203125" style="41" customWidth="1"/>
    <col min="13317" max="13317" width="1.5" style="41" customWidth="1"/>
    <col min="13318" max="13322" width="5.83203125" style="41" customWidth="1"/>
    <col min="13323" max="13323" width="7" style="41" customWidth="1"/>
    <col min="13324" max="13329" width="6" style="41" customWidth="1"/>
    <col min="13330" max="13332" width="5.5" style="41" customWidth="1"/>
    <col min="13333" max="13333" width="1.5" style="41" customWidth="1"/>
    <col min="13334" max="13334" width="12.83203125" style="41" customWidth="1"/>
    <col min="13335" max="13336" width="12.5" style="41" bestFit="1" customWidth="1"/>
    <col min="13337" max="13568" width="8.83203125" style="41"/>
    <col min="13569" max="13569" width="3.6640625" style="41" customWidth="1"/>
    <col min="13570" max="13570" width="2.33203125" style="41" customWidth="1"/>
    <col min="13571" max="13571" width="14.5" style="41" customWidth="1"/>
    <col min="13572" max="13572" width="8.83203125" style="41" customWidth="1"/>
    <col min="13573" max="13573" width="1.5" style="41" customWidth="1"/>
    <col min="13574" max="13578" width="5.83203125" style="41" customWidth="1"/>
    <col min="13579" max="13579" width="7" style="41" customWidth="1"/>
    <col min="13580" max="13585" width="6" style="41" customWidth="1"/>
    <col min="13586" max="13588" width="5.5" style="41" customWidth="1"/>
    <col min="13589" max="13589" width="1.5" style="41" customWidth="1"/>
    <col min="13590" max="13590" width="12.83203125" style="41" customWidth="1"/>
    <col min="13591" max="13592" width="12.5" style="41" bestFit="1" customWidth="1"/>
    <col min="13593" max="13824" width="8.83203125" style="41"/>
    <col min="13825" max="13825" width="3.6640625" style="41" customWidth="1"/>
    <col min="13826" max="13826" width="2.33203125" style="41" customWidth="1"/>
    <col min="13827" max="13827" width="14.5" style="41" customWidth="1"/>
    <col min="13828" max="13828" width="8.83203125" style="41" customWidth="1"/>
    <col min="13829" max="13829" width="1.5" style="41" customWidth="1"/>
    <col min="13830" max="13834" width="5.83203125" style="41" customWidth="1"/>
    <col min="13835" max="13835" width="7" style="41" customWidth="1"/>
    <col min="13836" max="13841" width="6" style="41" customWidth="1"/>
    <col min="13842" max="13844" width="5.5" style="41" customWidth="1"/>
    <col min="13845" max="13845" width="1.5" style="41" customWidth="1"/>
    <col min="13846" max="13846" width="12.83203125" style="41" customWidth="1"/>
    <col min="13847" max="13848" width="12.5" style="41" bestFit="1" customWidth="1"/>
    <col min="13849" max="14080" width="8.83203125" style="41"/>
    <col min="14081" max="14081" width="3.6640625" style="41" customWidth="1"/>
    <col min="14082" max="14082" width="2.33203125" style="41" customWidth="1"/>
    <col min="14083" max="14083" width="14.5" style="41" customWidth="1"/>
    <col min="14084" max="14084" width="8.83203125" style="41" customWidth="1"/>
    <col min="14085" max="14085" width="1.5" style="41" customWidth="1"/>
    <col min="14086" max="14090" width="5.83203125" style="41" customWidth="1"/>
    <col min="14091" max="14091" width="7" style="41" customWidth="1"/>
    <col min="14092" max="14097" width="6" style="41" customWidth="1"/>
    <col min="14098" max="14100" width="5.5" style="41" customWidth="1"/>
    <col min="14101" max="14101" width="1.5" style="41" customWidth="1"/>
    <col min="14102" max="14102" width="12.83203125" style="41" customWidth="1"/>
    <col min="14103" max="14104" width="12.5" style="41" bestFit="1" customWidth="1"/>
    <col min="14105" max="14336" width="8.83203125" style="41"/>
    <col min="14337" max="14337" width="3.6640625" style="41" customWidth="1"/>
    <col min="14338" max="14338" width="2.33203125" style="41" customWidth="1"/>
    <col min="14339" max="14339" width="14.5" style="41" customWidth="1"/>
    <col min="14340" max="14340" width="8.83203125" style="41" customWidth="1"/>
    <col min="14341" max="14341" width="1.5" style="41" customWidth="1"/>
    <col min="14342" max="14346" width="5.83203125" style="41" customWidth="1"/>
    <col min="14347" max="14347" width="7" style="41" customWidth="1"/>
    <col min="14348" max="14353" width="6" style="41" customWidth="1"/>
    <col min="14354" max="14356" width="5.5" style="41" customWidth="1"/>
    <col min="14357" max="14357" width="1.5" style="41" customWidth="1"/>
    <col min="14358" max="14358" width="12.83203125" style="41" customWidth="1"/>
    <col min="14359" max="14360" width="12.5" style="41" bestFit="1" customWidth="1"/>
    <col min="14361" max="14592" width="8.83203125" style="41"/>
    <col min="14593" max="14593" width="3.6640625" style="41" customWidth="1"/>
    <col min="14594" max="14594" width="2.33203125" style="41" customWidth="1"/>
    <col min="14595" max="14595" width="14.5" style="41" customWidth="1"/>
    <col min="14596" max="14596" width="8.83203125" style="41" customWidth="1"/>
    <col min="14597" max="14597" width="1.5" style="41" customWidth="1"/>
    <col min="14598" max="14602" width="5.83203125" style="41" customWidth="1"/>
    <col min="14603" max="14603" width="7" style="41" customWidth="1"/>
    <col min="14604" max="14609" width="6" style="41" customWidth="1"/>
    <col min="14610" max="14612" width="5.5" style="41" customWidth="1"/>
    <col min="14613" max="14613" width="1.5" style="41" customWidth="1"/>
    <col min="14614" max="14614" width="12.83203125" style="41" customWidth="1"/>
    <col min="14615" max="14616" width="12.5" style="41" bestFit="1" customWidth="1"/>
    <col min="14617" max="14848" width="8.83203125" style="41"/>
    <col min="14849" max="14849" width="3.6640625" style="41" customWidth="1"/>
    <col min="14850" max="14850" width="2.33203125" style="41" customWidth="1"/>
    <col min="14851" max="14851" width="14.5" style="41" customWidth="1"/>
    <col min="14852" max="14852" width="8.83203125" style="41" customWidth="1"/>
    <col min="14853" max="14853" width="1.5" style="41" customWidth="1"/>
    <col min="14854" max="14858" width="5.83203125" style="41" customWidth="1"/>
    <col min="14859" max="14859" width="7" style="41" customWidth="1"/>
    <col min="14860" max="14865" width="6" style="41" customWidth="1"/>
    <col min="14866" max="14868" width="5.5" style="41" customWidth="1"/>
    <col min="14869" max="14869" width="1.5" style="41" customWidth="1"/>
    <col min="14870" max="14870" width="12.83203125" style="41" customWidth="1"/>
    <col min="14871" max="14872" width="12.5" style="41" bestFit="1" customWidth="1"/>
    <col min="14873" max="15104" width="8.83203125" style="41"/>
    <col min="15105" max="15105" width="3.6640625" style="41" customWidth="1"/>
    <col min="15106" max="15106" width="2.33203125" style="41" customWidth="1"/>
    <col min="15107" max="15107" width="14.5" style="41" customWidth="1"/>
    <col min="15108" max="15108" width="8.83203125" style="41" customWidth="1"/>
    <col min="15109" max="15109" width="1.5" style="41" customWidth="1"/>
    <col min="15110" max="15114" width="5.83203125" style="41" customWidth="1"/>
    <col min="15115" max="15115" width="7" style="41" customWidth="1"/>
    <col min="15116" max="15121" width="6" style="41" customWidth="1"/>
    <col min="15122" max="15124" width="5.5" style="41" customWidth="1"/>
    <col min="15125" max="15125" width="1.5" style="41" customWidth="1"/>
    <col min="15126" max="15126" width="12.83203125" style="41" customWidth="1"/>
    <col min="15127" max="15128" width="12.5" style="41" bestFit="1" customWidth="1"/>
    <col min="15129" max="15360" width="8.83203125" style="41"/>
    <col min="15361" max="15361" width="3.6640625" style="41" customWidth="1"/>
    <col min="15362" max="15362" width="2.33203125" style="41" customWidth="1"/>
    <col min="15363" max="15363" width="14.5" style="41" customWidth="1"/>
    <col min="15364" max="15364" width="8.83203125" style="41" customWidth="1"/>
    <col min="15365" max="15365" width="1.5" style="41" customWidth="1"/>
    <col min="15366" max="15370" width="5.83203125" style="41" customWidth="1"/>
    <col min="15371" max="15371" width="7" style="41" customWidth="1"/>
    <col min="15372" max="15377" width="6" style="41" customWidth="1"/>
    <col min="15378" max="15380" width="5.5" style="41" customWidth="1"/>
    <col min="15381" max="15381" width="1.5" style="41" customWidth="1"/>
    <col min="15382" max="15382" width="12.83203125" style="41" customWidth="1"/>
    <col min="15383" max="15384" width="12.5" style="41" bestFit="1" customWidth="1"/>
    <col min="15385" max="15616" width="8.83203125" style="41"/>
    <col min="15617" max="15617" width="3.6640625" style="41" customWidth="1"/>
    <col min="15618" max="15618" width="2.33203125" style="41" customWidth="1"/>
    <col min="15619" max="15619" width="14.5" style="41" customWidth="1"/>
    <col min="15620" max="15620" width="8.83203125" style="41" customWidth="1"/>
    <col min="15621" max="15621" width="1.5" style="41" customWidth="1"/>
    <col min="15622" max="15626" width="5.83203125" style="41" customWidth="1"/>
    <col min="15627" max="15627" width="7" style="41" customWidth="1"/>
    <col min="15628" max="15633" width="6" style="41" customWidth="1"/>
    <col min="15634" max="15636" width="5.5" style="41" customWidth="1"/>
    <col min="15637" max="15637" width="1.5" style="41" customWidth="1"/>
    <col min="15638" max="15638" width="12.83203125" style="41" customWidth="1"/>
    <col min="15639" max="15640" width="12.5" style="41" bestFit="1" customWidth="1"/>
    <col min="15641" max="15872" width="8.83203125" style="41"/>
    <col min="15873" max="15873" width="3.6640625" style="41" customWidth="1"/>
    <col min="15874" max="15874" width="2.33203125" style="41" customWidth="1"/>
    <col min="15875" max="15875" width="14.5" style="41" customWidth="1"/>
    <col min="15876" max="15876" width="8.83203125" style="41" customWidth="1"/>
    <col min="15877" max="15877" width="1.5" style="41" customWidth="1"/>
    <col min="15878" max="15882" width="5.83203125" style="41" customWidth="1"/>
    <col min="15883" max="15883" width="7" style="41" customWidth="1"/>
    <col min="15884" max="15889" width="6" style="41" customWidth="1"/>
    <col min="15890" max="15892" width="5.5" style="41" customWidth="1"/>
    <col min="15893" max="15893" width="1.5" style="41" customWidth="1"/>
    <col min="15894" max="15894" width="12.83203125" style="41" customWidth="1"/>
    <col min="15895" max="15896" width="12.5" style="41" bestFit="1" customWidth="1"/>
    <col min="15897" max="16128" width="8.83203125" style="41"/>
    <col min="16129" max="16129" width="3.6640625" style="41" customWidth="1"/>
    <col min="16130" max="16130" width="2.33203125" style="41" customWidth="1"/>
    <col min="16131" max="16131" width="14.5" style="41" customWidth="1"/>
    <col min="16132" max="16132" width="8.83203125" style="41" customWidth="1"/>
    <col min="16133" max="16133" width="1.5" style="41" customWidth="1"/>
    <col min="16134" max="16138" width="5.83203125" style="41" customWidth="1"/>
    <col min="16139" max="16139" width="7" style="41" customWidth="1"/>
    <col min="16140" max="16145" width="6" style="41" customWidth="1"/>
    <col min="16146" max="16148" width="5.5" style="41" customWidth="1"/>
    <col min="16149" max="16149" width="1.5" style="41" customWidth="1"/>
    <col min="16150" max="16150" width="12.83203125" style="41" customWidth="1"/>
    <col min="16151" max="16152" width="12.5" style="41" bestFit="1" customWidth="1"/>
    <col min="16153" max="16384" width="8.83203125" style="41"/>
  </cols>
  <sheetData>
    <row r="1" spans="1:28" ht="18.75" customHeight="1">
      <c r="A1" s="1"/>
      <c r="B1" s="2"/>
      <c r="C1" s="2"/>
      <c r="D1" s="2"/>
      <c r="E1" s="2"/>
      <c r="F1" s="2"/>
      <c r="G1" s="2"/>
      <c r="H1" s="2"/>
      <c r="I1" s="2"/>
      <c r="J1" s="3" t="s">
        <v>23</v>
      </c>
      <c r="K1" s="2"/>
      <c r="L1" s="2"/>
      <c r="M1" s="2"/>
      <c r="N1" s="2"/>
      <c r="O1" s="2"/>
      <c r="P1" s="2"/>
      <c r="Q1" s="2"/>
      <c r="R1" s="2"/>
      <c r="S1" s="2"/>
      <c r="T1" s="40"/>
    </row>
    <row r="2" spans="1:28" ht="18.75" customHeight="1">
      <c r="A2" s="5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42"/>
      <c r="V2" s="81"/>
      <c r="W2" s="43"/>
      <c r="X2" s="43"/>
      <c r="Y2" s="43"/>
      <c r="Z2" s="43"/>
      <c r="AA2" s="43"/>
      <c r="AB2" s="43"/>
    </row>
    <row r="3" spans="1:28" ht="18.75" customHeight="1">
      <c r="A3" s="8"/>
      <c r="B3" s="9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42"/>
      <c r="V3" s="81"/>
      <c r="W3" s="43"/>
      <c r="X3" s="43"/>
      <c r="Y3" s="43"/>
      <c r="Z3" s="43"/>
      <c r="AA3" s="43"/>
      <c r="AB3" s="43"/>
    </row>
    <row r="4" spans="1:28" s="45" customFormat="1" ht="27" customHeight="1">
      <c r="A4" s="103"/>
      <c r="B4" s="174" t="s">
        <v>0</v>
      </c>
      <c r="C4" s="175"/>
      <c r="D4" s="176"/>
      <c r="E4" s="177"/>
      <c r="F4" s="183" t="s">
        <v>1</v>
      </c>
      <c r="G4" s="175"/>
      <c r="H4" s="188"/>
      <c r="I4" s="189"/>
      <c r="J4" s="183" t="s">
        <v>2</v>
      </c>
      <c r="K4" s="175"/>
      <c r="L4" s="191"/>
      <c r="M4" s="192"/>
      <c r="N4" s="192"/>
      <c r="O4" s="192"/>
      <c r="P4" s="192"/>
      <c r="Q4" s="192"/>
      <c r="R4" s="192"/>
      <c r="S4" s="192"/>
      <c r="T4" s="193"/>
      <c r="U4" s="44"/>
      <c r="V4" s="81"/>
      <c r="W4" s="43"/>
      <c r="X4" s="43"/>
      <c r="Y4" s="43"/>
      <c r="Z4" s="43"/>
      <c r="AA4" s="43"/>
      <c r="AB4" s="43"/>
    </row>
    <row r="5" spans="1:28" ht="15" customHeight="1">
      <c r="A5" s="181" t="s">
        <v>5</v>
      </c>
      <c r="B5" s="11"/>
      <c r="C5" s="12"/>
      <c r="D5" s="13"/>
      <c r="E5" s="46"/>
      <c r="F5" s="47"/>
      <c r="G5" s="46"/>
      <c r="H5" s="46"/>
      <c r="I5" s="46"/>
      <c r="J5" s="14"/>
      <c r="K5" s="14"/>
      <c r="L5" s="82"/>
      <c r="M5" s="82"/>
      <c r="N5" s="92"/>
      <c r="O5" s="92"/>
      <c r="P5" s="194" t="s">
        <v>18</v>
      </c>
      <c r="Q5" s="195"/>
      <c r="R5" s="195"/>
      <c r="S5" s="195"/>
      <c r="T5" s="196"/>
      <c r="U5" s="42"/>
      <c r="V5" s="81"/>
      <c r="W5" s="43"/>
      <c r="X5" s="43"/>
      <c r="Y5" s="43"/>
      <c r="Z5" s="43"/>
      <c r="AA5" s="43"/>
      <c r="AB5" s="43"/>
    </row>
    <row r="6" spans="1:28" ht="15" customHeight="1">
      <c r="A6" s="182"/>
      <c r="B6" s="15"/>
      <c r="C6" s="88"/>
      <c r="D6" s="88"/>
      <c r="E6" s="47"/>
      <c r="G6" s="205" t="s">
        <v>9</v>
      </c>
      <c r="H6" s="205"/>
      <c r="I6" s="205"/>
      <c r="J6" s="205"/>
      <c r="L6" s="82"/>
      <c r="M6" s="82"/>
      <c r="N6" s="92"/>
      <c r="O6" s="92"/>
      <c r="P6" s="197" t="s">
        <v>22</v>
      </c>
      <c r="Q6" s="198"/>
      <c r="R6" s="198"/>
      <c r="S6" s="198"/>
      <c r="T6" s="199"/>
      <c r="U6" s="42"/>
      <c r="V6" s="43"/>
      <c r="W6" s="43"/>
      <c r="X6" s="43"/>
      <c r="Y6" s="43"/>
      <c r="Z6" s="43"/>
      <c r="AA6" s="43"/>
      <c r="AB6" s="43"/>
    </row>
    <row r="7" spans="1:28" ht="15" customHeight="1">
      <c r="A7" s="182"/>
      <c r="B7" s="15"/>
      <c r="C7" s="88"/>
      <c r="D7" s="88"/>
      <c r="E7" s="47"/>
      <c r="F7" s="47"/>
      <c r="L7" s="82"/>
      <c r="M7" s="82"/>
      <c r="N7" s="92"/>
      <c r="O7" s="92"/>
      <c r="P7" s="200"/>
      <c r="Q7" s="198"/>
      <c r="R7" s="198"/>
      <c r="S7" s="198"/>
      <c r="T7" s="199"/>
      <c r="U7" s="42"/>
      <c r="V7" s="43"/>
      <c r="W7" s="43"/>
      <c r="X7" s="43"/>
      <c r="Y7" s="43"/>
      <c r="Z7" s="43"/>
      <c r="AA7" s="43"/>
      <c r="AB7" s="43"/>
    </row>
    <row r="8" spans="1:28" ht="15" customHeight="1">
      <c r="A8" s="182"/>
      <c r="B8" s="15"/>
      <c r="C8" s="15"/>
      <c r="D8" s="15"/>
      <c r="E8" s="47"/>
      <c r="F8" s="47"/>
      <c r="G8" s="190" t="s">
        <v>10</v>
      </c>
      <c r="H8" s="190"/>
      <c r="I8" s="190"/>
      <c r="J8" s="190"/>
      <c r="L8" s="82"/>
      <c r="M8" s="87"/>
      <c r="N8" s="87"/>
      <c r="O8" s="87"/>
      <c r="P8" s="201" t="s">
        <v>32</v>
      </c>
      <c r="Q8" s="202"/>
      <c r="R8" s="202"/>
      <c r="S8" s="202"/>
      <c r="T8" s="203"/>
      <c r="U8" s="42"/>
      <c r="Y8" s="43"/>
      <c r="Z8" s="43"/>
      <c r="AA8" s="43"/>
      <c r="AB8" s="43"/>
    </row>
    <row r="9" spans="1:28" ht="15" customHeight="1">
      <c r="A9" s="182"/>
      <c r="B9" s="17"/>
      <c r="C9" s="15"/>
      <c r="D9" s="15"/>
      <c r="E9" s="47"/>
      <c r="F9" s="47"/>
      <c r="L9" s="82"/>
      <c r="M9" s="85"/>
      <c r="N9" s="85"/>
      <c r="O9" s="85"/>
      <c r="P9" s="213" t="s">
        <v>20</v>
      </c>
      <c r="Q9" s="214"/>
      <c r="R9" s="214"/>
      <c r="S9" s="214"/>
      <c r="T9" s="215"/>
      <c r="U9" s="42"/>
      <c r="V9" s="87"/>
      <c r="W9" s="12"/>
      <c r="X9" s="13"/>
      <c r="Y9" s="43"/>
      <c r="Z9" s="43"/>
      <c r="AA9" s="43"/>
      <c r="AB9" s="43"/>
    </row>
    <row r="10" spans="1:28" ht="15" customHeight="1">
      <c r="A10" s="182"/>
      <c r="B10" s="15"/>
      <c r="C10" s="15"/>
      <c r="D10" s="15"/>
      <c r="E10" s="47"/>
      <c r="F10" s="47"/>
      <c r="H10" s="78"/>
      <c r="I10" s="19"/>
      <c r="J10" s="16"/>
      <c r="L10" s="82"/>
      <c r="M10" s="85"/>
      <c r="N10" s="85"/>
      <c r="O10" s="85"/>
      <c r="P10" s="213"/>
      <c r="Q10" s="214"/>
      <c r="R10" s="214"/>
      <c r="S10" s="214"/>
      <c r="T10" s="215"/>
      <c r="U10" s="42"/>
      <c r="V10" s="85"/>
      <c r="W10" s="85"/>
      <c r="X10" s="85"/>
      <c r="Y10" s="43"/>
      <c r="Z10" s="43"/>
      <c r="AA10" s="43"/>
      <c r="AB10" s="43"/>
    </row>
    <row r="11" spans="1:28" ht="15" customHeight="1">
      <c r="A11" s="182"/>
      <c r="B11" s="17"/>
      <c r="C11" s="15"/>
      <c r="D11" s="15"/>
      <c r="E11" s="50"/>
      <c r="F11" s="50"/>
      <c r="H11" s="18"/>
      <c r="I11" s="19"/>
      <c r="J11" s="16"/>
      <c r="K11" s="173" t="s">
        <v>37</v>
      </c>
      <c r="L11" s="82"/>
      <c r="M11" s="85"/>
      <c r="N11" s="85"/>
      <c r="O11" s="85"/>
      <c r="P11" s="213"/>
      <c r="Q11" s="214"/>
      <c r="R11" s="214"/>
      <c r="S11" s="214"/>
      <c r="T11" s="215"/>
      <c r="U11" s="42"/>
      <c r="V11" s="85"/>
      <c r="W11" s="85"/>
      <c r="X11" s="85"/>
      <c r="Y11" s="43"/>
      <c r="Z11" s="43"/>
      <c r="AA11" s="43"/>
      <c r="AB11" s="43"/>
    </row>
    <row r="12" spans="1:28" ht="15" customHeight="1">
      <c r="A12" s="182"/>
      <c r="B12" s="17"/>
      <c r="C12" s="17"/>
      <c r="D12" s="17"/>
      <c r="E12" s="51"/>
      <c r="F12" s="51"/>
      <c r="H12" s="210"/>
      <c r="I12" s="210"/>
      <c r="K12" s="222"/>
      <c r="L12" s="223"/>
      <c r="M12" s="223"/>
      <c r="N12" s="223"/>
      <c r="O12" s="86"/>
      <c r="P12" s="216" t="s">
        <v>21</v>
      </c>
      <c r="Q12" s="217"/>
      <c r="R12" s="217"/>
      <c r="S12" s="217"/>
      <c r="T12" s="218"/>
      <c r="U12" s="42"/>
      <c r="V12" s="85"/>
      <c r="W12" s="85"/>
      <c r="X12" s="85"/>
      <c r="Y12" s="43"/>
      <c r="Z12" s="43"/>
      <c r="AA12" s="43"/>
      <c r="AB12" s="43"/>
    </row>
    <row r="13" spans="1:28" ht="15" customHeight="1">
      <c r="A13" s="182"/>
      <c r="B13" s="17"/>
      <c r="C13" s="17"/>
      <c r="D13" s="17"/>
      <c r="L13" s="82"/>
      <c r="M13" s="86"/>
      <c r="N13" s="86"/>
      <c r="O13" s="86"/>
      <c r="P13" s="216"/>
      <c r="Q13" s="217"/>
      <c r="R13" s="217"/>
      <c r="S13" s="217"/>
      <c r="T13" s="218"/>
      <c r="U13" s="42"/>
      <c r="V13" s="86"/>
      <c r="W13" s="86"/>
      <c r="X13" s="86"/>
      <c r="Y13" s="43"/>
      <c r="Z13" s="43"/>
      <c r="AA13" s="43"/>
      <c r="AB13" s="43"/>
    </row>
    <row r="14" spans="1:28" ht="15" customHeight="1">
      <c r="A14" s="182"/>
      <c r="B14" s="20"/>
      <c r="C14" s="20"/>
      <c r="D14" s="20"/>
      <c r="L14" s="82"/>
      <c r="M14" s="86"/>
      <c r="N14" s="86"/>
      <c r="O14" s="86"/>
      <c r="P14" s="216"/>
      <c r="Q14" s="217"/>
      <c r="R14" s="217"/>
      <c r="S14" s="217"/>
      <c r="T14" s="218"/>
      <c r="U14" s="42"/>
      <c r="V14" s="86"/>
      <c r="W14" s="86"/>
      <c r="X14" s="86"/>
    </row>
    <row r="15" spans="1:28" ht="15" customHeight="1">
      <c r="A15" s="182"/>
      <c r="B15" s="97"/>
      <c r="C15" s="98"/>
      <c r="D15" s="98"/>
      <c r="E15" s="57"/>
      <c r="F15" s="57"/>
      <c r="G15" s="57"/>
      <c r="H15" s="57"/>
      <c r="I15" s="57"/>
      <c r="J15" s="57"/>
      <c r="K15" s="57"/>
      <c r="L15" s="89"/>
      <c r="M15" s="57"/>
      <c r="N15" s="57"/>
      <c r="O15" s="99"/>
      <c r="P15" s="216"/>
      <c r="Q15" s="217"/>
      <c r="R15" s="217"/>
      <c r="S15" s="217"/>
      <c r="T15" s="218"/>
      <c r="U15" s="42"/>
      <c r="V15" s="86"/>
      <c r="W15" s="86"/>
      <c r="X15" s="86"/>
      <c r="Y15" s="86"/>
      <c r="Z15" s="86"/>
      <c r="AA15" s="86"/>
      <c r="AB15" s="86"/>
    </row>
    <row r="16" spans="1:28" ht="12.75" customHeight="1">
      <c r="A16" s="185" t="s">
        <v>6</v>
      </c>
      <c r="B16" s="49"/>
      <c r="C16" s="42"/>
      <c r="D16" s="209" t="s">
        <v>33</v>
      </c>
      <c r="E16" s="209"/>
      <c r="F16" s="209"/>
      <c r="G16" s="209"/>
      <c r="H16" s="23"/>
      <c r="I16" s="161"/>
      <c r="J16" s="209" t="s">
        <v>34</v>
      </c>
      <c r="K16" s="209"/>
      <c r="L16" s="209"/>
      <c r="M16" s="209"/>
      <c r="N16" s="42"/>
      <c r="O16" s="42"/>
      <c r="P16" s="219" t="s">
        <v>38</v>
      </c>
      <c r="Q16" s="220"/>
      <c r="R16" s="220"/>
      <c r="S16" s="220"/>
      <c r="T16" s="221"/>
      <c r="U16" s="42"/>
      <c r="V16" s="86"/>
      <c r="W16" s="86"/>
      <c r="X16" s="86"/>
      <c r="Y16" s="86"/>
      <c r="Z16" s="86"/>
      <c r="AA16" s="86"/>
      <c r="AB16" s="86"/>
    </row>
    <row r="17" spans="1:28" ht="12.75" customHeight="1">
      <c r="A17" s="181"/>
      <c r="B17" s="21"/>
      <c r="D17" s="211"/>
      <c r="E17" s="211"/>
      <c r="F17" s="211"/>
      <c r="G17" s="211"/>
      <c r="H17" s="23"/>
      <c r="I17" s="52"/>
      <c r="J17" s="212"/>
      <c r="K17" s="212"/>
      <c r="L17" s="212"/>
      <c r="M17" s="212"/>
      <c r="O17" s="42"/>
      <c r="P17" s="219"/>
      <c r="Q17" s="220"/>
      <c r="R17" s="220"/>
      <c r="S17" s="220"/>
      <c r="T17" s="221"/>
      <c r="U17" s="42"/>
      <c r="V17" s="86"/>
      <c r="W17" s="86"/>
      <c r="X17" s="86"/>
      <c r="Y17" s="86"/>
      <c r="Z17" s="86"/>
      <c r="AA17" s="86"/>
      <c r="AB17" s="86"/>
    </row>
    <row r="18" spans="1:28" ht="12.75" customHeight="1">
      <c r="A18" s="181"/>
      <c r="B18" s="25"/>
      <c r="C18" s="25"/>
      <c r="E18" s="25"/>
      <c r="F18" s="25"/>
      <c r="G18" s="25"/>
      <c r="H18" s="16"/>
      <c r="I18" s="24"/>
      <c r="J18" s="25"/>
      <c r="K18" s="26"/>
      <c r="L18" s="83"/>
      <c r="M18" s="42"/>
      <c r="N18" s="42"/>
      <c r="O18" s="42"/>
      <c r="P18" s="94"/>
      <c r="Q18" s="92"/>
      <c r="R18" s="92"/>
      <c r="S18" s="92"/>
      <c r="T18" s="93"/>
      <c r="U18" s="42"/>
      <c r="V18" s="86"/>
      <c r="W18" s="86"/>
      <c r="X18" s="86"/>
      <c r="Y18" s="86"/>
      <c r="Z18" s="86"/>
      <c r="AA18" s="86"/>
      <c r="AB18" s="86"/>
    </row>
    <row r="19" spans="1:28" ht="12.75" customHeight="1">
      <c r="A19" s="181"/>
      <c r="B19" s="25"/>
      <c r="C19" s="25"/>
      <c r="E19" s="25"/>
      <c r="F19" s="25"/>
      <c r="G19" s="25"/>
      <c r="H19" s="164"/>
      <c r="I19" s="165"/>
      <c r="J19" s="26"/>
      <c r="K19" s="26"/>
      <c r="L19" s="83"/>
      <c r="M19" s="85"/>
      <c r="N19" s="85"/>
      <c r="O19" s="85"/>
      <c r="P19" s="94"/>
      <c r="Q19" s="92"/>
      <c r="R19" s="92"/>
      <c r="S19" s="92"/>
      <c r="T19" s="93"/>
      <c r="U19" s="42"/>
      <c r="V19" s="86"/>
      <c r="W19" s="86"/>
      <c r="X19" s="86"/>
    </row>
    <row r="20" spans="1:28" ht="12.75" customHeight="1">
      <c r="A20" s="181"/>
      <c r="B20" s="42"/>
      <c r="C20" s="42"/>
      <c r="D20" s="42"/>
      <c r="E20" s="42"/>
      <c r="H20" s="76"/>
      <c r="I20" s="79"/>
      <c r="K20" s="26"/>
      <c r="L20" s="83"/>
      <c r="M20" s="85"/>
      <c r="N20" s="85"/>
      <c r="O20" s="85"/>
      <c r="P20" s="206"/>
      <c r="Q20" s="207"/>
      <c r="R20" s="207"/>
      <c r="S20" s="207"/>
      <c r="T20" s="208"/>
      <c r="U20" s="42"/>
      <c r="V20" s="46"/>
      <c r="W20" s="46"/>
      <c r="X20" s="46"/>
    </row>
    <row r="21" spans="1:28" ht="12.75" customHeight="1">
      <c r="A21" s="181"/>
      <c r="B21" s="27"/>
      <c r="C21" s="27"/>
      <c r="D21" s="42"/>
      <c r="E21" s="42"/>
      <c r="H21" s="76"/>
      <c r="I21" s="79"/>
      <c r="K21" s="26"/>
      <c r="L21" s="83"/>
      <c r="M21" s="85"/>
      <c r="N21" s="85"/>
      <c r="O21" s="85"/>
      <c r="P21" s="206"/>
      <c r="Q21" s="207"/>
      <c r="R21" s="207"/>
      <c r="S21" s="207"/>
      <c r="T21" s="208"/>
      <c r="U21" s="42"/>
      <c r="V21" s="86"/>
      <c r="W21" s="86"/>
      <c r="X21" s="86"/>
    </row>
    <row r="22" spans="1:28" ht="12.75" customHeight="1">
      <c r="A22" s="181"/>
      <c r="B22" s="42"/>
      <c r="C22" s="42"/>
      <c r="E22" s="42"/>
      <c r="F22" s="75"/>
      <c r="H22" s="16" t="s">
        <v>29</v>
      </c>
      <c r="I22" s="24" t="s">
        <v>30</v>
      </c>
      <c r="K22" s="26"/>
      <c r="L22" s="83"/>
      <c r="M22" s="85"/>
      <c r="N22" s="85"/>
      <c r="O22" s="85"/>
      <c r="P22" s="91"/>
      <c r="Q22" s="85"/>
      <c r="R22" s="85"/>
      <c r="S22" s="92"/>
      <c r="T22" s="93"/>
      <c r="U22" s="42"/>
      <c r="V22" s="86"/>
      <c r="W22" s="86"/>
      <c r="X22" s="86"/>
    </row>
    <row r="23" spans="1:28" ht="12.75" customHeight="1">
      <c r="A23" s="181"/>
      <c r="B23" s="42"/>
      <c r="C23" s="42"/>
      <c r="D23" s="42"/>
      <c r="E23" s="42"/>
      <c r="F23" s="76"/>
      <c r="H23" s="76"/>
      <c r="I23" s="79"/>
      <c r="K23" s="26"/>
      <c r="L23" s="83"/>
      <c r="M23" s="42"/>
      <c r="N23" s="42"/>
      <c r="O23" s="42"/>
      <c r="P23" s="94"/>
      <c r="Q23" s="92"/>
      <c r="R23" s="92"/>
      <c r="S23" s="92"/>
      <c r="T23" s="93"/>
      <c r="U23" s="42"/>
      <c r="V23" s="86"/>
      <c r="W23" s="86"/>
      <c r="X23" s="86"/>
    </row>
    <row r="24" spans="1:28" ht="12.75" customHeight="1">
      <c r="A24" s="181"/>
      <c r="B24" s="42"/>
      <c r="C24" s="42"/>
      <c r="D24" s="42"/>
      <c r="E24" s="42"/>
      <c r="F24" s="76"/>
      <c r="H24" s="77"/>
      <c r="I24" s="79"/>
      <c r="K24" s="26"/>
      <c r="L24" s="83"/>
      <c r="M24" s="42"/>
      <c r="N24" s="42"/>
      <c r="O24" s="42"/>
      <c r="P24" s="94"/>
      <c r="Q24" s="92"/>
      <c r="R24" s="92"/>
      <c r="S24" s="92"/>
      <c r="T24" s="93"/>
      <c r="U24" s="42"/>
      <c r="V24" s="85"/>
      <c r="W24" s="85"/>
      <c r="X24" s="85"/>
    </row>
    <row r="25" spans="1:28" ht="12.75" customHeight="1">
      <c r="A25" s="181"/>
      <c r="B25" s="42"/>
      <c r="C25" s="42"/>
      <c r="D25" s="42"/>
      <c r="E25" s="42"/>
      <c r="F25" s="76"/>
      <c r="H25" s="76"/>
      <c r="I25" s="79"/>
      <c r="K25" s="26"/>
      <c r="L25" s="83"/>
      <c r="M25" s="42"/>
      <c r="N25" s="42"/>
      <c r="O25" s="42"/>
      <c r="P25" s="94"/>
      <c r="Q25" s="92"/>
      <c r="R25" s="92"/>
      <c r="S25" s="92"/>
      <c r="T25" s="93"/>
      <c r="U25" s="42"/>
      <c r="V25" s="85"/>
      <c r="W25" s="85"/>
      <c r="X25" s="85"/>
    </row>
    <row r="26" spans="1:28" ht="12.75" customHeight="1">
      <c r="A26" s="181"/>
      <c r="B26" s="42"/>
      <c r="C26" s="42"/>
      <c r="E26" s="42"/>
      <c r="F26" s="75"/>
      <c r="H26" s="164"/>
      <c r="I26" s="165"/>
      <c r="K26" s="26"/>
      <c r="L26" s="83"/>
      <c r="M26" s="42"/>
      <c r="N26" s="42"/>
      <c r="O26" s="42"/>
      <c r="P26" s="94"/>
      <c r="Q26" s="92"/>
      <c r="R26" s="92"/>
      <c r="S26" s="92"/>
      <c r="T26" s="93"/>
      <c r="U26" s="42"/>
      <c r="V26" s="85"/>
      <c r="W26" s="85"/>
      <c r="X26" s="85"/>
    </row>
    <row r="27" spans="1:28" ht="12.75" customHeight="1">
      <c r="A27" s="181"/>
      <c r="B27" s="42"/>
      <c r="C27" s="42"/>
      <c r="D27" s="42"/>
      <c r="E27" s="42"/>
      <c r="I27" s="52"/>
      <c r="K27" s="26"/>
      <c r="L27" s="83"/>
      <c r="M27" s="83"/>
      <c r="N27" s="92"/>
      <c r="O27" s="92"/>
      <c r="P27" s="94"/>
      <c r="Q27" s="92"/>
      <c r="R27" s="92"/>
      <c r="S27" s="92"/>
      <c r="T27" s="93"/>
      <c r="U27" s="42"/>
      <c r="V27" s="85"/>
      <c r="W27" s="85"/>
      <c r="X27" s="85"/>
    </row>
    <row r="28" spans="1:28" ht="12.75" customHeight="1">
      <c r="A28" s="187"/>
      <c r="B28" s="29"/>
      <c r="C28" s="54"/>
      <c r="D28" s="55"/>
      <c r="E28" s="54"/>
      <c r="F28" s="54"/>
      <c r="G28" s="54"/>
      <c r="H28" s="56"/>
      <c r="I28" s="162"/>
      <c r="J28" s="57"/>
      <c r="K28" s="30"/>
      <c r="L28" s="90"/>
      <c r="M28" s="90"/>
      <c r="N28" s="95"/>
      <c r="O28" s="95"/>
      <c r="P28" s="94"/>
      <c r="Q28" s="92"/>
      <c r="R28" s="92"/>
      <c r="S28" s="92"/>
      <c r="T28" s="93"/>
      <c r="U28" s="42"/>
    </row>
    <row r="29" spans="1:28" ht="14.25" customHeight="1">
      <c r="A29" s="185" t="s">
        <v>7</v>
      </c>
      <c r="B29" s="27"/>
      <c r="C29" s="105" t="s">
        <v>19</v>
      </c>
      <c r="D29" s="105"/>
      <c r="E29" s="105"/>
      <c r="G29" s="104"/>
      <c r="H29" s="16"/>
      <c r="I29" s="24"/>
      <c r="J29" s="42"/>
      <c r="K29" s="28"/>
      <c r="L29" s="83"/>
      <c r="M29" s="83"/>
      <c r="N29" s="92"/>
      <c r="O29" s="92"/>
      <c r="P29" s="94"/>
      <c r="Q29" s="92"/>
      <c r="R29" s="92"/>
      <c r="S29" s="92"/>
      <c r="T29" s="93"/>
      <c r="U29" s="42"/>
    </row>
    <row r="30" spans="1:28" ht="12.75" customHeight="1">
      <c r="A30" s="182"/>
      <c r="C30" s="234"/>
      <c r="D30" s="234"/>
      <c r="E30" s="234"/>
      <c r="G30" s="153" t="s">
        <v>11</v>
      </c>
      <c r="H30" s="143"/>
      <c r="I30" s="144"/>
      <c r="J30" s="155" t="s">
        <v>12</v>
      </c>
      <c r="K30" s="26"/>
      <c r="L30" s="83"/>
      <c r="M30" s="83"/>
      <c r="N30" s="92"/>
      <c r="O30" s="92"/>
      <c r="P30" s="94"/>
      <c r="Q30" s="92"/>
      <c r="R30" s="92"/>
      <c r="S30" s="92"/>
      <c r="T30" s="93"/>
      <c r="U30" s="42"/>
    </row>
    <row r="31" spans="1:28" ht="12.75" customHeight="1">
      <c r="A31" s="182"/>
      <c r="B31" s="42"/>
      <c r="G31" s="146"/>
      <c r="H31" s="159"/>
      <c r="I31" s="140"/>
      <c r="J31" s="73"/>
      <c r="K31" s="26"/>
      <c r="L31" s="83"/>
      <c r="M31" s="83"/>
      <c r="N31" s="92"/>
      <c r="O31" s="92"/>
      <c r="P31" s="94"/>
      <c r="Q31" s="92"/>
      <c r="R31" s="92"/>
      <c r="S31" s="92"/>
      <c r="T31" s="93"/>
      <c r="U31" s="42"/>
    </row>
    <row r="32" spans="1:28" ht="12.75" customHeight="1">
      <c r="A32" s="182"/>
      <c r="B32" s="42"/>
      <c r="C32" s="77"/>
      <c r="D32" s="42"/>
      <c r="E32" s="58" t="s">
        <v>35</v>
      </c>
      <c r="G32" s="147"/>
      <c r="H32" s="54"/>
      <c r="I32" s="163"/>
      <c r="J32" s="148"/>
      <c r="K32" s="26"/>
      <c r="L32" s="83"/>
      <c r="M32" s="83"/>
      <c r="N32" s="92"/>
      <c r="O32" s="92"/>
      <c r="P32" s="94"/>
      <c r="Q32" s="92"/>
      <c r="R32" s="92"/>
      <c r="S32" s="92"/>
      <c r="T32" s="93"/>
      <c r="U32" s="42"/>
      <c r="V32" s="42"/>
      <c r="W32" s="42"/>
      <c r="X32" s="42"/>
    </row>
    <row r="33" spans="1:25" ht="12.75" customHeight="1">
      <c r="A33" s="182"/>
      <c r="B33" s="42"/>
      <c r="C33" s="77"/>
      <c r="D33" s="42"/>
      <c r="E33" s="59"/>
      <c r="H33" s="76"/>
      <c r="I33" s="79"/>
      <c r="K33" s="26"/>
      <c r="L33" s="83"/>
      <c r="M33" s="83"/>
      <c r="N33" s="92"/>
      <c r="O33" s="92"/>
      <c r="P33" s="94"/>
      <c r="Q33" s="92"/>
      <c r="R33" s="92"/>
      <c r="S33" s="92"/>
      <c r="T33" s="93"/>
      <c r="U33" s="42"/>
    </row>
    <row r="34" spans="1:25" ht="12.75" customHeight="1">
      <c r="A34" s="182"/>
      <c r="B34" s="42"/>
      <c r="C34" s="77"/>
      <c r="D34" s="42"/>
      <c r="E34" s="48"/>
      <c r="G34" s="142"/>
      <c r="H34" s="150"/>
      <c r="I34" s="151"/>
      <c r="J34" s="145"/>
      <c r="K34" s="26"/>
      <c r="L34" s="83"/>
      <c r="M34" s="83"/>
      <c r="N34" s="92"/>
      <c r="O34" s="92"/>
      <c r="P34" s="94"/>
      <c r="Q34" s="92"/>
      <c r="R34" s="92"/>
      <c r="S34" s="92"/>
      <c r="T34" s="93"/>
      <c r="U34" s="42"/>
    </row>
    <row r="35" spans="1:25" s="42" customFormat="1" ht="12.75" customHeight="1">
      <c r="A35" s="182"/>
      <c r="C35" s="77"/>
      <c r="E35" s="58" t="s">
        <v>36</v>
      </c>
      <c r="G35" s="149"/>
      <c r="H35" s="141"/>
      <c r="I35" s="80"/>
      <c r="J35" s="72"/>
      <c r="K35" s="28"/>
      <c r="L35" s="82"/>
      <c r="M35" s="83"/>
      <c r="N35" s="92"/>
      <c r="O35" s="92"/>
      <c r="P35" s="94"/>
      <c r="Q35" s="92"/>
      <c r="R35" s="92"/>
      <c r="S35" s="92"/>
      <c r="T35" s="93"/>
      <c r="V35" s="41"/>
      <c r="W35" s="41"/>
      <c r="X35" s="41"/>
    </row>
    <row r="36" spans="1:25" ht="12.75" customHeight="1">
      <c r="A36" s="182"/>
      <c r="B36" s="42"/>
      <c r="C36" s="77"/>
      <c r="D36" s="42"/>
      <c r="E36" s="59"/>
      <c r="F36" s="42"/>
      <c r="G36" s="154" t="s">
        <v>13</v>
      </c>
      <c r="H36" s="160"/>
      <c r="I36" s="152"/>
      <c r="J36" s="156" t="s">
        <v>14</v>
      </c>
      <c r="K36" s="28"/>
      <c r="L36" s="83"/>
      <c r="M36" s="83"/>
      <c r="N36" s="92"/>
      <c r="O36" s="92"/>
      <c r="P36" s="94"/>
      <c r="Q36" s="92"/>
      <c r="R36" s="92"/>
      <c r="S36" s="92"/>
      <c r="T36" s="93"/>
      <c r="U36" s="42"/>
    </row>
    <row r="37" spans="1:25" ht="12.75" customHeight="1">
      <c r="A37" s="182"/>
      <c r="B37" s="42"/>
      <c r="C37" s="22"/>
      <c r="D37" s="184"/>
      <c r="E37" s="184"/>
      <c r="F37" s="184"/>
      <c r="G37" s="31"/>
      <c r="H37" s="28"/>
      <c r="I37" s="33"/>
      <c r="J37" s="32"/>
      <c r="K37" s="28"/>
      <c r="L37" s="83"/>
      <c r="M37" s="83"/>
      <c r="N37" s="92"/>
      <c r="O37" s="92"/>
      <c r="P37" s="94"/>
      <c r="Q37" s="92"/>
      <c r="R37" s="92"/>
      <c r="S37" s="92"/>
      <c r="T37" s="93"/>
      <c r="U37" s="42"/>
      <c r="Y37" s="60"/>
    </row>
    <row r="38" spans="1:25" ht="12.75" customHeight="1">
      <c r="A38" s="182"/>
      <c r="B38" s="42"/>
      <c r="C38" s="102"/>
      <c r="D38" s="178"/>
      <c r="E38" s="178"/>
      <c r="F38" s="178"/>
      <c r="G38" s="31"/>
      <c r="H38" s="42"/>
      <c r="I38" s="52"/>
      <c r="J38" s="32"/>
      <c r="K38" s="42"/>
      <c r="L38" s="83"/>
      <c r="M38" s="83"/>
      <c r="N38" s="92"/>
      <c r="O38" s="92"/>
      <c r="P38" s="94"/>
      <c r="Q38" s="92"/>
      <c r="R38" s="92"/>
      <c r="S38" s="92"/>
      <c r="T38" s="93"/>
      <c r="U38" s="42"/>
    </row>
    <row r="39" spans="1:25" ht="12.75" customHeight="1">
      <c r="A39" s="182"/>
      <c r="B39" s="42"/>
      <c r="D39" s="178"/>
      <c r="E39" s="178"/>
      <c r="F39" s="178"/>
      <c r="G39" s="42"/>
      <c r="H39" s="42"/>
      <c r="I39" s="52"/>
      <c r="J39" s="42"/>
      <c r="K39" s="42"/>
      <c r="L39" s="83"/>
      <c r="M39" s="83"/>
      <c r="N39" s="92"/>
      <c r="O39" s="92"/>
      <c r="P39" s="94"/>
      <c r="Q39" s="92"/>
      <c r="R39" s="92"/>
      <c r="S39" s="92"/>
      <c r="T39" s="93"/>
      <c r="U39" s="42"/>
      <c r="W39" s="61"/>
    </row>
    <row r="40" spans="1:25" ht="12.75" customHeight="1">
      <c r="A40" s="182"/>
      <c r="B40" s="42"/>
      <c r="C40" s="42"/>
      <c r="D40" s="22"/>
      <c r="F40" s="157"/>
      <c r="G40" s="42"/>
      <c r="H40" s="166"/>
      <c r="I40" s="167"/>
      <c r="J40" s="46"/>
      <c r="K40" s="42"/>
      <c r="L40" s="82"/>
      <c r="M40" s="82"/>
      <c r="N40" s="92"/>
      <c r="O40" s="92"/>
      <c r="P40" s="94"/>
      <c r="Q40" s="92"/>
      <c r="R40" s="92"/>
      <c r="S40" s="92"/>
      <c r="T40" s="93"/>
      <c r="U40" s="42"/>
    </row>
    <row r="41" spans="1:25" ht="12.75" customHeight="1">
      <c r="A41" s="182"/>
      <c r="B41" s="42"/>
      <c r="C41" s="42"/>
      <c r="D41" s="22"/>
      <c r="F41" s="157"/>
      <c r="G41" s="42"/>
      <c r="H41" s="168"/>
      <c r="I41" s="167"/>
      <c r="J41" s="46"/>
      <c r="K41" s="42"/>
      <c r="L41" s="82"/>
      <c r="M41" s="82"/>
      <c r="N41" s="92"/>
      <c r="O41" s="92"/>
      <c r="P41" s="94"/>
      <c r="Q41" s="92"/>
      <c r="R41" s="92"/>
      <c r="S41" s="92"/>
      <c r="T41" s="93"/>
      <c r="U41" s="42"/>
      <c r="V41" s="62"/>
    </row>
    <row r="42" spans="1:25" ht="12.75" customHeight="1">
      <c r="A42" s="182"/>
      <c r="B42" s="42"/>
      <c r="C42" s="42"/>
      <c r="D42" s="53"/>
      <c r="F42" s="34"/>
      <c r="G42" s="42"/>
      <c r="H42" s="168"/>
      <c r="I42" s="167"/>
      <c r="J42" s="42"/>
      <c r="K42" s="42"/>
      <c r="L42" s="82"/>
      <c r="M42" s="82"/>
      <c r="N42" s="92"/>
      <c r="O42" s="92"/>
      <c r="P42" s="94"/>
      <c r="Q42" s="92"/>
      <c r="R42" s="92"/>
      <c r="S42" s="92"/>
      <c r="T42" s="93"/>
      <c r="U42" s="42"/>
      <c r="W42" s="63"/>
    </row>
    <row r="43" spans="1:25" ht="12.75" customHeight="1">
      <c r="A43" s="186"/>
      <c r="B43" s="57"/>
      <c r="C43" s="57"/>
      <c r="D43" s="64"/>
      <c r="E43" s="35"/>
      <c r="F43" s="57"/>
      <c r="G43" s="57"/>
      <c r="H43" s="54"/>
      <c r="I43" s="163"/>
      <c r="J43" s="57"/>
      <c r="K43" s="57"/>
      <c r="L43" s="89"/>
      <c r="M43" s="89"/>
      <c r="N43" s="95"/>
      <c r="O43" s="95"/>
      <c r="P43" s="94"/>
      <c r="Q43" s="92"/>
      <c r="R43" s="92"/>
      <c r="S43" s="92"/>
      <c r="T43" s="93"/>
      <c r="U43" s="42"/>
    </row>
    <row r="44" spans="1:25" ht="12.75" customHeight="1">
      <c r="A44" s="185" t="s">
        <v>8</v>
      </c>
      <c r="B44" s="65"/>
      <c r="C44" s="66"/>
      <c r="D44" s="179"/>
      <c r="E44" s="180"/>
      <c r="F44" s="180"/>
      <c r="G44" s="42"/>
      <c r="H44" s="16"/>
      <c r="I44" s="16"/>
      <c r="J44" s="42"/>
      <c r="K44" s="42"/>
      <c r="L44" s="83"/>
      <c r="M44" s="83"/>
      <c r="N44" s="92"/>
      <c r="O44" s="92"/>
      <c r="P44" s="94"/>
      <c r="Q44" s="92"/>
      <c r="R44" s="92"/>
      <c r="S44" s="92"/>
      <c r="T44" s="93"/>
      <c r="U44" s="42"/>
    </row>
    <row r="45" spans="1:25" ht="12.75" customHeight="1">
      <c r="A45" s="182"/>
      <c r="B45" s="27"/>
      <c r="C45" s="27"/>
      <c r="D45" s="66"/>
      <c r="F45" s="157"/>
      <c r="G45" s="59"/>
      <c r="H45" s="169"/>
      <c r="I45" s="67"/>
      <c r="J45" s="46"/>
      <c r="K45" s="28">
        <f>IF(H45&gt;0,H45,1)</f>
        <v>1</v>
      </c>
      <c r="L45" s="83"/>
      <c r="M45" s="83"/>
      <c r="N45" s="92"/>
      <c r="O45" s="92"/>
      <c r="P45" s="94"/>
      <c r="Q45" s="92"/>
      <c r="R45" s="92"/>
      <c r="S45" s="92"/>
      <c r="T45" s="93"/>
      <c r="U45" s="42"/>
    </row>
    <row r="46" spans="1:25" ht="12.75" customHeight="1" thickBot="1">
      <c r="A46" s="235"/>
      <c r="B46" s="68"/>
      <c r="C46" s="68"/>
      <c r="D46" s="68"/>
      <c r="E46" s="68"/>
      <c r="F46" s="68"/>
      <c r="G46" s="68"/>
      <c r="H46" s="68"/>
      <c r="I46" s="68"/>
      <c r="J46" s="36"/>
      <c r="K46" s="68"/>
      <c r="L46" s="84"/>
      <c r="M46" s="84"/>
      <c r="N46" s="96"/>
      <c r="O46" s="96"/>
      <c r="P46" s="100"/>
      <c r="Q46" s="96"/>
      <c r="R46" s="96"/>
      <c r="S46" s="96"/>
      <c r="T46" s="101"/>
      <c r="U46" s="42"/>
    </row>
    <row r="47" spans="1:25" s="4" customFormat="1" ht="18.75" customHeight="1">
      <c r="A47" s="69"/>
      <c r="B47" s="106"/>
      <c r="C47" s="37"/>
      <c r="D47" s="37"/>
      <c r="E47" s="37"/>
      <c r="F47" s="107" t="s">
        <v>3</v>
      </c>
      <c r="G47" s="108">
        <v>95</v>
      </c>
      <c r="H47" s="37" t="s">
        <v>4</v>
      </c>
      <c r="I47" s="70"/>
      <c r="J47" s="70"/>
      <c r="K47" s="70"/>
      <c r="L47" s="70"/>
      <c r="M47" s="70"/>
      <c r="N47" s="70"/>
      <c r="O47" s="158" t="s">
        <v>31</v>
      </c>
      <c r="P47" s="70">
        <f>NORMSINV(1-(100-ci)/100/2)</f>
        <v>1.9599639845400536</v>
      </c>
      <c r="Q47" s="71"/>
      <c r="R47" s="70"/>
      <c r="S47" s="70"/>
      <c r="T47" s="109"/>
      <c r="U47" s="110"/>
      <c r="V47" s="111"/>
      <c r="W47" s="112"/>
      <c r="X47" s="112"/>
    </row>
    <row r="48" spans="1:25" s="113" customFormat="1" ht="14.25" customHeight="1">
      <c r="A48" s="224" t="s">
        <v>24</v>
      </c>
      <c r="C48" s="38"/>
      <c r="G48" s="114" t="s">
        <v>25</v>
      </c>
      <c r="I48" s="226" t="str">
        <f>IF(aa+bb=0,"",aa/(aa+bb) *100)</f>
        <v/>
      </c>
      <c r="J48" s="226"/>
      <c r="K48" s="115" t="s">
        <v>26</v>
      </c>
      <c r="O48" s="116"/>
      <c r="P48" s="116"/>
      <c r="Q48" s="117"/>
      <c r="R48" s="227" t="s">
        <v>27</v>
      </c>
      <c r="S48" s="228"/>
      <c r="T48" s="229"/>
      <c r="U48" s="118"/>
      <c r="V48" s="111"/>
      <c r="W48" s="119"/>
      <c r="X48" s="119"/>
    </row>
    <row r="49" spans="1:25" s="113" customFormat="1" ht="14.25" customHeight="1">
      <c r="A49" s="225"/>
      <c r="C49" s="120"/>
      <c r="D49" s="118"/>
      <c r="E49" s="118"/>
      <c r="F49" s="118"/>
      <c r="G49" s="121" t="s">
        <v>28</v>
      </c>
      <c r="I49" s="233" t="str">
        <f>IF(cc+dd=0,"",cc/(cc+dd)*100)</f>
        <v/>
      </c>
      <c r="J49" s="233"/>
      <c r="K49" s="115" t="s">
        <v>26</v>
      </c>
      <c r="L49" s="122"/>
      <c r="O49" s="116"/>
      <c r="P49" s="122"/>
      <c r="Q49" s="123"/>
      <c r="R49" s="230"/>
      <c r="S49" s="231"/>
      <c r="T49" s="232"/>
      <c r="U49" s="118"/>
      <c r="V49" s="111"/>
      <c r="W49" s="124"/>
      <c r="X49" s="124"/>
    </row>
    <row r="50" spans="1:25" s="4" customFormat="1" ht="14.25" customHeight="1">
      <c r="A50" s="225"/>
      <c r="B50" s="38" t="e">
        <f>NORMSINV(1-alpha/2)</f>
        <v>#NAME?</v>
      </c>
      <c r="C50" s="38"/>
      <c r="D50" s="38">
        <f>(100-ci)/100</f>
        <v>0.05</v>
      </c>
      <c r="G50" s="125"/>
      <c r="J50" s="126"/>
      <c r="K50" s="127"/>
      <c r="L50" s="128"/>
      <c r="M50" s="129"/>
      <c r="N50" s="129"/>
      <c r="O50" s="128"/>
      <c r="P50" s="129"/>
      <c r="Q50" s="125"/>
      <c r="R50" s="130"/>
      <c r="S50" s="74" t="str">
        <f>IF(bb*cc&gt;0,(aa*dd)/(bb*cc),"")</f>
        <v/>
      </c>
      <c r="T50" s="131"/>
      <c r="U50" s="110"/>
      <c r="V50" s="111"/>
      <c r="W50" s="119"/>
      <c r="X50" s="119"/>
      <c r="Y50" s="132"/>
    </row>
    <row r="51" spans="1:25" s="4" customFormat="1" ht="14.25" customHeight="1" thickBot="1">
      <c r="A51" s="225"/>
      <c r="B51" s="133"/>
      <c r="C51" s="110"/>
      <c r="D51" s="120"/>
      <c r="E51" s="110"/>
      <c r="F51" s="110"/>
      <c r="G51" s="125"/>
      <c r="H51" s="110"/>
      <c r="I51" s="110"/>
      <c r="J51" s="127"/>
      <c r="K51" s="127"/>
      <c r="L51" s="134"/>
      <c r="M51" s="135"/>
      <c r="N51" s="136"/>
      <c r="O51" s="134"/>
      <c r="P51" s="135"/>
      <c r="Q51" s="125"/>
      <c r="R51" s="137" t="str">
        <f>IF(or="","",IF(or=0, 0,EXP(LN(or) -(zscore*SQRT(1/aa+1/bb+1/cc +1/dd)))))</f>
        <v/>
      </c>
      <c r="S51" s="138" t="s">
        <v>17</v>
      </c>
      <c r="T51" s="139" t="str">
        <f>IF(or="","",IF(or=0, 0,EXP(LN(or) +(zscore*SQRT(1/aa+1/bb+1/cc +1/dd)))))</f>
        <v/>
      </c>
      <c r="U51" s="110"/>
      <c r="V51" s="111"/>
    </row>
    <row r="52" spans="1:25" ht="12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 t="s">
        <v>15</v>
      </c>
      <c r="Q52" s="204" t="s">
        <v>16</v>
      </c>
      <c r="R52" s="204"/>
      <c r="S52" s="204"/>
      <c r="T52" s="204"/>
      <c r="V52" s="48"/>
      <c r="W52" s="48"/>
      <c r="X52" s="48"/>
    </row>
    <row r="53" spans="1:25" s="48" customFormat="1" ht="12"/>
    <row r="54" spans="1:25" s="48" customFormat="1" ht="12"/>
    <row r="55" spans="1:25" s="48" customFormat="1" ht="12"/>
    <row r="56" spans="1:25" s="48" customFormat="1" ht="12"/>
    <row r="57" spans="1:25" s="48" customFormat="1" ht="12"/>
    <row r="58" spans="1:25" s="48" customFormat="1" ht="12"/>
    <row r="59" spans="1:25" s="48" customFormat="1">
      <c r="V59" s="41"/>
      <c r="W59" s="41"/>
      <c r="X59" s="41"/>
    </row>
    <row r="60" spans="1:25" s="48" customFormat="1">
      <c r="V60" s="41"/>
      <c r="W60" s="41"/>
      <c r="X60" s="41"/>
    </row>
    <row r="61" spans="1:25" s="48" customFormat="1">
      <c r="V61" s="41"/>
      <c r="W61" s="41"/>
      <c r="X61" s="41"/>
    </row>
  </sheetData>
  <sheetProtection sheet="1" objects="1" scenarios="1" selectLockedCells="1"/>
  <mergeCells count="35">
    <mergeCell ref="A48:A51"/>
    <mergeCell ref="I48:J48"/>
    <mergeCell ref="R48:T49"/>
    <mergeCell ref="I49:J49"/>
    <mergeCell ref="C30:E30"/>
    <mergeCell ref="A44:A46"/>
    <mergeCell ref="Q52:T52"/>
    <mergeCell ref="G6:J6"/>
    <mergeCell ref="P20:T20"/>
    <mergeCell ref="P21:T21"/>
    <mergeCell ref="D16:G16"/>
    <mergeCell ref="H12:I12"/>
    <mergeCell ref="D17:G17"/>
    <mergeCell ref="J17:M17"/>
    <mergeCell ref="P9:T11"/>
    <mergeCell ref="P12:T15"/>
    <mergeCell ref="J16:M16"/>
    <mergeCell ref="P16:T17"/>
    <mergeCell ref="K12:N12"/>
    <mergeCell ref="H4:I4"/>
    <mergeCell ref="J4:K4"/>
    <mergeCell ref="G8:J8"/>
    <mergeCell ref="L4:T4"/>
    <mergeCell ref="P5:T5"/>
    <mergeCell ref="P6:T7"/>
    <mergeCell ref="P8:T8"/>
    <mergeCell ref="B4:C4"/>
    <mergeCell ref="D4:E4"/>
    <mergeCell ref="D38:F39"/>
    <mergeCell ref="D44:F44"/>
    <mergeCell ref="A5:A15"/>
    <mergeCell ref="F4:G4"/>
    <mergeCell ref="D37:F37"/>
    <mergeCell ref="A29:A43"/>
    <mergeCell ref="A16:A28"/>
  </mergeCells>
  <conditionalFormatting sqref="R51 T51">
    <cfRule type="expression" dxfId="15" priority="4" stopIfTrue="1">
      <formula>#NAME?=""</formula>
    </cfRule>
  </conditionalFormatting>
  <conditionalFormatting sqref="I48">
    <cfRule type="expression" dxfId="14" priority="3" stopIfTrue="1">
      <formula>AND(#NAME?&gt;0, #NAME?&gt;0)</formula>
    </cfRule>
  </conditionalFormatting>
  <conditionalFormatting sqref="I49">
    <cfRule type="expression" dxfId="13" priority="2" stopIfTrue="1">
      <formula>AND(OR(#NAME?&gt;0, #NAME?&lt;&gt;""), OR(#NAME?&gt;0, #NAME?&lt;&gt;""))</formula>
    </cfRule>
  </conditionalFormatting>
  <conditionalFormatting sqref="S51">
    <cfRule type="expression" dxfId="12" priority="1" stopIfTrue="1">
      <formula>#NAME?=""</formula>
    </cfRule>
  </conditionalFormatting>
  <dataValidations xWindow="925" yWindow="623" count="12">
    <dataValidation type="list" allowBlank="1" showInputMessage="1" showErrorMessage="1" sqref="G47">
      <formula1>"90,95,99"</formula1>
    </dataValidation>
    <dataValidation type="whole" operator="greaterThanOrEqual" allowBlank="1" showInputMessage="1" showErrorMessage="1" errorTitle="Invalid entry" error="Value must be a positive whole number" promptTitle="Exposed cases" prompt="Enter the number of cases included in the analyses that were in the exposure group." sqref="H31">
      <formula1>0</formula1>
    </dataValidation>
    <dataValidation type="whole" operator="greaterThanOrEqual" allowBlank="1" showInputMessage="1" showErrorMessage="1" errorTitle="Invalid entry" error="Value must be a positive whole number" promptTitle=" Unexposed cases" prompt="Enter here the total number of cases included in the analyses that were not exposed." sqref="I31">
      <formula1>0</formula1>
    </dataValidation>
    <dataValidation allowBlank="1" showInputMessage="1" showErrorMessage="1" promptTitle="Which outcome" prompt="State the categorical outcome (case description) being analysed here." sqref="C30:E30"/>
    <dataValidation type="whole" operator="greaterThanOrEqual" allowBlank="1" showInputMessage="1" showErrorMessage="1" errorTitle="Invalid entry" error="Value must be a positive whole number" promptTitle=" Controls not exposed" prompt="Enter the number of controls who were not exposed and who were included in analyses." sqref="I35">
      <formula1>0</formula1>
    </dataValidation>
    <dataValidation allowBlank="1" showInputMessage="1" showErrorMessage="1" promptTitle="Assess by?" prompt="Who assessed this research report?  Enter initials or own self-identifier." sqref="D4:E4"/>
    <dataValidation allowBlank="1" showInputMessage="1" showErrorMessage="1" promptTitle="Assess when?" prompt="When was this research report assessed?" sqref="H4:I4"/>
    <dataValidation allowBlank="1" showInputMessage="1" showErrorMessage="1" promptTitle="Publication details" prompt="Enter abbreviated publication details of study: main author, journal &amp; year of publication. _x000a_Enter full citation on Page 1 under &quot;Evidence Selected&quot;" sqref="L4:T4"/>
    <dataValidation allowBlank="1" showInputMessage="1" showErrorMessage="1" promptTitle="Exposure" prompt="Briefly describe the exposure factor of interest (e.g. smokers)." sqref="D17:G17"/>
    <dataValidation allowBlank="1" showInputMessage="1" showErrorMessage="1" promptTitle="Comparison" prompt="Briefly describe the comparison of interest (e.g. non-smokers)." sqref="J17:M17"/>
    <dataValidation type="whole" operator="greaterThanOrEqual" allowBlank="1" showInputMessage="1" showErrorMessage="1" errorTitle="Invalid entry" error="Value must be a positive whole number" promptTitle="Controls exposed" prompt="Enter the number of controls who were exposed and who were included in analyses." sqref="H35">
      <formula1>0</formula1>
    </dataValidation>
    <dataValidation allowBlank="1" showInputMessage="1" showErrorMessage="1" promptTitle="Population subgroup" prompt="Enter here brief description of the Population group, if the study has been stratified by different Population groups" sqref="K12:N12"/>
  </dataValidations>
  <pageMargins left="0.70866141732283472" right="0.70866141732283472" top="0.74803149606299213" bottom="0.74803149606299213" header="0.31496062992125984" footer="0.31496062992125984"/>
  <pageSetup scale="73" orientation="portrait"/>
  <headerFooter>
    <oddFooter xml:space="preserve">&amp;L&amp;8&amp;F, &amp;A
&amp;D&amp;R&amp;8
Downloadable from  www.epiq.co.nz
Copyright © 2004 Rod Jackson, University of Auckland&amp;11 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61"/>
  <sheetViews>
    <sheetView showGridLines="0" workbookViewId="0">
      <selection activeCell="D4" sqref="D4:E4"/>
    </sheetView>
  </sheetViews>
  <sheetFormatPr baseColWidth="10" defaultColWidth="8.83203125" defaultRowHeight="13" x14ac:dyDescent="0"/>
  <cols>
    <col min="1" max="1" width="3.6640625" style="41" customWidth="1"/>
    <col min="2" max="2" width="2.33203125" style="41" customWidth="1"/>
    <col min="3" max="3" width="14.5" style="41" customWidth="1"/>
    <col min="4" max="4" width="8.83203125" style="41" customWidth="1"/>
    <col min="5" max="5" width="1.5" style="41" customWidth="1"/>
    <col min="6" max="6" width="5.83203125" style="41" customWidth="1"/>
    <col min="7" max="7" width="3.83203125" style="41" customWidth="1"/>
    <col min="8" max="9" width="5.83203125" style="41" customWidth="1"/>
    <col min="10" max="10" width="3.83203125" style="41" customWidth="1"/>
    <col min="11" max="11" width="7" style="41" customWidth="1"/>
    <col min="12" max="17" width="6" style="41" customWidth="1"/>
    <col min="18" max="20" width="7" style="41" customWidth="1"/>
    <col min="21" max="21" width="1.5" style="41" customWidth="1"/>
    <col min="22" max="22" width="12.83203125" style="41" customWidth="1"/>
    <col min="23" max="24" width="12.5" style="41" bestFit="1" customWidth="1"/>
    <col min="25" max="256" width="8.83203125" style="41"/>
    <col min="257" max="257" width="3.6640625" style="41" customWidth="1"/>
    <col min="258" max="258" width="2.33203125" style="41" customWidth="1"/>
    <col min="259" max="259" width="14.5" style="41" customWidth="1"/>
    <col min="260" max="260" width="8.83203125" style="41" customWidth="1"/>
    <col min="261" max="261" width="1.5" style="41" customWidth="1"/>
    <col min="262" max="266" width="5.83203125" style="41" customWidth="1"/>
    <col min="267" max="267" width="7" style="41" customWidth="1"/>
    <col min="268" max="273" width="6" style="41" customWidth="1"/>
    <col min="274" max="276" width="5.5" style="41" customWidth="1"/>
    <col min="277" max="277" width="1.5" style="41" customWidth="1"/>
    <col min="278" max="278" width="12.83203125" style="41" customWidth="1"/>
    <col min="279" max="280" width="12.5" style="41" bestFit="1" customWidth="1"/>
    <col min="281" max="512" width="8.83203125" style="41"/>
    <col min="513" max="513" width="3.6640625" style="41" customWidth="1"/>
    <col min="514" max="514" width="2.33203125" style="41" customWidth="1"/>
    <col min="515" max="515" width="14.5" style="41" customWidth="1"/>
    <col min="516" max="516" width="8.83203125" style="41" customWidth="1"/>
    <col min="517" max="517" width="1.5" style="41" customWidth="1"/>
    <col min="518" max="522" width="5.83203125" style="41" customWidth="1"/>
    <col min="523" max="523" width="7" style="41" customWidth="1"/>
    <col min="524" max="529" width="6" style="41" customWidth="1"/>
    <col min="530" max="532" width="5.5" style="41" customWidth="1"/>
    <col min="533" max="533" width="1.5" style="41" customWidth="1"/>
    <col min="534" max="534" width="12.83203125" style="41" customWidth="1"/>
    <col min="535" max="536" width="12.5" style="41" bestFit="1" customWidth="1"/>
    <col min="537" max="768" width="8.83203125" style="41"/>
    <col min="769" max="769" width="3.6640625" style="41" customWidth="1"/>
    <col min="770" max="770" width="2.33203125" style="41" customWidth="1"/>
    <col min="771" max="771" width="14.5" style="41" customWidth="1"/>
    <col min="772" max="772" width="8.83203125" style="41" customWidth="1"/>
    <col min="773" max="773" width="1.5" style="41" customWidth="1"/>
    <col min="774" max="778" width="5.83203125" style="41" customWidth="1"/>
    <col min="779" max="779" width="7" style="41" customWidth="1"/>
    <col min="780" max="785" width="6" style="41" customWidth="1"/>
    <col min="786" max="788" width="5.5" style="41" customWidth="1"/>
    <col min="789" max="789" width="1.5" style="41" customWidth="1"/>
    <col min="790" max="790" width="12.83203125" style="41" customWidth="1"/>
    <col min="791" max="792" width="12.5" style="41" bestFit="1" customWidth="1"/>
    <col min="793" max="1024" width="8.83203125" style="41"/>
    <col min="1025" max="1025" width="3.6640625" style="41" customWidth="1"/>
    <col min="1026" max="1026" width="2.33203125" style="41" customWidth="1"/>
    <col min="1027" max="1027" width="14.5" style="41" customWidth="1"/>
    <col min="1028" max="1028" width="8.83203125" style="41" customWidth="1"/>
    <col min="1029" max="1029" width="1.5" style="41" customWidth="1"/>
    <col min="1030" max="1034" width="5.83203125" style="41" customWidth="1"/>
    <col min="1035" max="1035" width="7" style="41" customWidth="1"/>
    <col min="1036" max="1041" width="6" style="41" customWidth="1"/>
    <col min="1042" max="1044" width="5.5" style="41" customWidth="1"/>
    <col min="1045" max="1045" width="1.5" style="41" customWidth="1"/>
    <col min="1046" max="1046" width="12.83203125" style="41" customWidth="1"/>
    <col min="1047" max="1048" width="12.5" style="41" bestFit="1" customWidth="1"/>
    <col min="1049" max="1280" width="8.83203125" style="41"/>
    <col min="1281" max="1281" width="3.6640625" style="41" customWidth="1"/>
    <col min="1282" max="1282" width="2.33203125" style="41" customWidth="1"/>
    <col min="1283" max="1283" width="14.5" style="41" customWidth="1"/>
    <col min="1284" max="1284" width="8.83203125" style="41" customWidth="1"/>
    <col min="1285" max="1285" width="1.5" style="41" customWidth="1"/>
    <col min="1286" max="1290" width="5.83203125" style="41" customWidth="1"/>
    <col min="1291" max="1291" width="7" style="41" customWidth="1"/>
    <col min="1292" max="1297" width="6" style="41" customWidth="1"/>
    <col min="1298" max="1300" width="5.5" style="41" customWidth="1"/>
    <col min="1301" max="1301" width="1.5" style="41" customWidth="1"/>
    <col min="1302" max="1302" width="12.83203125" style="41" customWidth="1"/>
    <col min="1303" max="1304" width="12.5" style="41" bestFit="1" customWidth="1"/>
    <col min="1305" max="1536" width="8.83203125" style="41"/>
    <col min="1537" max="1537" width="3.6640625" style="41" customWidth="1"/>
    <col min="1538" max="1538" width="2.33203125" style="41" customWidth="1"/>
    <col min="1539" max="1539" width="14.5" style="41" customWidth="1"/>
    <col min="1540" max="1540" width="8.83203125" style="41" customWidth="1"/>
    <col min="1541" max="1541" width="1.5" style="41" customWidth="1"/>
    <col min="1542" max="1546" width="5.83203125" style="41" customWidth="1"/>
    <col min="1547" max="1547" width="7" style="41" customWidth="1"/>
    <col min="1548" max="1553" width="6" style="41" customWidth="1"/>
    <col min="1554" max="1556" width="5.5" style="41" customWidth="1"/>
    <col min="1557" max="1557" width="1.5" style="41" customWidth="1"/>
    <col min="1558" max="1558" width="12.83203125" style="41" customWidth="1"/>
    <col min="1559" max="1560" width="12.5" style="41" bestFit="1" customWidth="1"/>
    <col min="1561" max="1792" width="8.83203125" style="41"/>
    <col min="1793" max="1793" width="3.6640625" style="41" customWidth="1"/>
    <col min="1794" max="1794" width="2.33203125" style="41" customWidth="1"/>
    <col min="1795" max="1795" width="14.5" style="41" customWidth="1"/>
    <col min="1796" max="1796" width="8.83203125" style="41" customWidth="1"/>
    <col min="1797" max="1797" width="1.5" style="41" customWidth="1"/>
    <col min="1798" max="1802" width="5.83203125" style="41" customWidth="1"/>
    <col min="1803" max="1803" width="7" style="41" customWidth="1"/>
    <col min="1804" max="1809" width="6" style="41" customWidth="1"/>
    <col min="1810" max="1812" width="5.5" style="41" customWidth="1"/>
    <col min="1813" max="1813" width="1.5" style="41" customWidth="1"/>
    <col min="1814" max="1814" width="12.83203125" style="41" customWidth="1"/>
    <col min="1815" max="1816" width="12.5" style="41" bestFit="1" customWidth="1"/>
    <col min="1817" max="2048" width="8.83203125" style="41"/>
    <col min="2049" max="2049" width="3.6640625" style="41" customWidth="1"/>
    <col min="2050" max="2050" width="2.33203125" style="41" customWidth="1"/>
    <col min="2051" max="2051" width="14.5" style="41" customWidth="1"/>
    <col min="2052" max="2052" width="8.83203125" style="41" customWidth="1"/>
    <col min="2053" max="2053" width="1.5" style="41" customWidth="1"/>
    <col min="2054" max="2058" width="5.83203125" style="41" customWidth="1"/>
    <col min="2059" max="2059" width="7" style="41" customWidth="1"/>
    <col min="2060" max="2065" width="6" style="41" customWidth="1"/>
    <col min="2066" max="2068" width="5.5" style="41" customWidth="1"/>
    <col min="2069" max="2069" width="1.5" style="41" customWidth="1"/>
    <col min="2070" max="2070" width="12.83203125" style="41" customWidth="1"/>
    <col min="2071" max="2072" width="12.5" style="41" bestFit="1" customWidth="1"/>
    <col min="2073" max="2304" width="8.83203125" style="41"/>
    <col min="2305" max="2305" width="3.6640625" style="41" customWidth="1"/>
    <col min="2306" max="2306" width="2.33203125" style="41" customWidth="1"/>
    <col min="2307" max="2307" width="14.5" style="41" customWidth="1"/>
    <col min="2308" max="2308" width="8.83203125" style="41" customWidth="1"/>
    <col min="2309" max="2309" width="1.5" style="41" customWidth="1"/>
    <col min="2310" max="2314" width="5.83203125" style="41" customWidth="1"/>
    <col min="2315" max="2315" width="7" style="41" customWidth="1"/>
    <col min="2316" max="2321" width="6" style="41" customWidth="1"/>
    <col min="2322" max="2324" width="5.5" style="41" customWidth="1"/>
    <col min="2325" max="2325" width="1.5" style="41" customWidth="1"/>
    <col min="2326" max="2326" width="12.83203125" style="41" customWidth="1"/>
    <col min="2327" max="2328" width="12.5" style="41" bestFit="1" customWidth="1"/>
    <col min="2329" max="2560" width="8.83203125" style="41"/>
    <col min="2561" max="2561" width="3.6640625" style="41" customWidth="1"/>
    <col min="2562" max="2562" width="2.33203125" style="41" customWidth="1"/>
    <col min="2563" max="2563" width="14.5" style="41" customWidth="1"/>
    <col min="2564" max="2564" width="8.83203125" style="41" customWidth="1"/>
    <col min="2565" max="2565" width="1.5" style="41" customWidth="1"/>
    <col min="2566" max="2570" width="5.83203125" style="41" customWidth="1"/>
    <col min="2571" max="2571" width="7" style="41" customWidth="1"/>
    <col min="2572" max="2577" width="6" style="41" customWidth="1"/>
    <col min="2578" max="2580" width="5.5" style="41" customWidth="1"/>
    <col min="2581" max="2581" width="1.5" style="41" customWidth="1"/>
    <col min="2582" max="2582" width="12.83203125" style="41" customWidth="1"/>
    <col min="2583" max="2584" width="12.5" style="41" bestFit="1" customWidth="1"/>
    <col min="2585" max="2816" width="8.83203125" style="41"/>
    <col min="2817" max="2817" width="3.6640625" style="41" customWidth="1"/>
    <col min="2818" max="2818" width="2.33203125" style="41" customWidth="1"/>
    <col min="2819" max="2819" width="14.5" style="41" customWidth="1"/>
    <col min="2820" max="2820" width="8.83203125" style="41" customWidth="1"/>
    <col min="2821" max="2821" width="1.5" style="41" customWidth="1"/>
    <col min="2822" max="2826" width="5.83203125" style="41" customWidth="1"/>
    <col min="2827" max="2827" width="7" style="41" customWidth="1"/>
    <col min="2828" max="2833" width="6" style="41" customWidth="1"/>
    <col min="2834" max="2836" width="5.5" style="41" customWidth="1"/>
    <col min="2837" max="2837" width="1.5" style="41" customWidth="1"/>
    <col min="2838" max="2838" width="12.83203125" style="41" customWidth="1"/>
    <col min="2839" max="2840" width="12.5" style="41" bestFit="1" customWidth="1"/>
    <col min="2841" max="3072" width="8.83203125" style="41"/>
    <col min="3073" max="3073" width="3.6640625" style="41" customWidth="1"/>
    <col min="3074" max="3074" width="2.33203125" style="41" customWidth="1"/>
    <col min="3075" max="3075" width="14.5" style="41" customWidth="1"/>
    <col min="3076" max="3076" width="8.83203125" style="41" customWidth="1"/>
    <col min="3077" max="3077" width="1.5" style="41" customWidth="1"/>
    <col min="3078" max="3082" width="5.83203125" style="41" customWidth="1"/>
    <col min="3083" max="3083" width="7" style="41" customWidth="1"/>
    <col min="3084" max="3089" width="6" style="41" customWidth="1"/>
    <col min="3090" max="3092" width="5.5" style="41" customWidth="1"/>
    <col min="3093" max="3093" width="1.5" style="41" customWidth="1"/>
    <col min="3094" max="3094" width="12.83203125" style="41" customWidth="1"/>
    <col min="3095" max="3096" width="12.5" style="41" bestFit="1" customWidth="1"/>
    <col min="3097" max="3328" width="8.83203125" style="41"/>
    <col min="3329" max="3329" width="3.6640625" style="41" customWidth="1"/>
    <col min="3330" max="3330" width="2.33203125" style="41" customWidth="1"/>
    <col min="3331" max="3331" width="14.5" style="41" customWidth="1"/>
    <col min="3332" max="3332" width="8.83203125" style="41" customWidth="1"/>
    <col min="3333" max="3333" width="1.5" style="41" customWidth="1"/>
    <col min="3334" max="3338" width="5.83203125" style="41" customWidth="1"/>
    <col min="3339" max="3339" width="7" style="41" customWidth="1"/>
    <col min="3340" max="3345" width="6" style="41" customWidth="1"/>
    <col min="3346" max="3348" width="5.5" style="41" customWidth="1"/>
    <col min="3349" max="3349" width="1.5" style="41" customWidth="1"/>
    <col min="3350" max="3350" width="12.83203125" style="41" customWidth="1"/>
    <col min="3351" max="3352" width="12.5" style="41" bestFit="1" customWidth="1"/>
    <col min="3353" max="3584" width="8.83203125" style="41"/>
    <col min="3585" max="3585" width="3.6640625" style="41" customWidth="1"/>
    <col min="3586" max="3586" width="2.33203125" style="41" customWidth="1"/>
    <col min="3587" max="3587" width="14.5" style="41" customWidth="1"/>
    <col min="3588" max="3588" width="8.83203125" style="41" customWidth="1"/>
    <col min="3589" max="3589" width="1.5" style="41" customWidth="1"/>
    <col min="3590" max="3594" width="5.83203125" style="41" customWidth="1"/>
    <col min="3595" max="3595" width="7" style="41" customWidth="1"/>
    <col min="3596" max="3601" width="6" style="41" customWidth="1"/>
    <col min="3602" max="3604" width="5.5" style="41" customWidth="1"/>
    <col min="3605" max="3605" width="1.5" style="41" customWidth="1"/>
    <col min="3606" max="3606" width="12.83203125" style="41" customWidth="1"/>
    <col min="3607" max="3608" width="12.5" style="41" bestFit="1" customWidth="1"/>
    <col min="3609" max="3840" width="8.83203125" style="41"/>
    <col min="3841" max="3841" width="3.6640625" style="41" customWidth="1"/>
    <col min="3842" max="3842" width="2.33203125" style="41" customWidth="1"/>
    <col min="3843" max="3843" width="14.5" style="41" customWidth="1"/>
    <col min="3844" max="3844" width="8.83203125" style="41" customWidth="1"/>
    <col min="3845" max="3845" width="1.5" style="41" customWidth="1"/>
    <col min="3846" max="3850" width="5.83203125" style="41" customWidth="1"/>
    <col min="3851" max="3851" width="7" style="41" customWidth="1"/>
    <col min="3852" max="3857" width="6" style="41" customWidth="1"/>
    <col min="3858" max="3860" width="5.5" style="41" customWidth="1"/>
    <col min="3861" max="3861" width="1.5" style="41" customWidth="1"/>
    <col min="3862" max="3862" width="12.83203125" style="41" customWidth="1"/>
    <col min="3863" max="3864" width="12.5" style="41" bestFit="1" customWidth="1"/>
    <col min="3865" max="4096" width="8.83203125" style="41"/>
    <col min="4097" max="4097" width="3.6640625" style="41" customWidth="1"/>
    <col min="4098" max="4098" width="2.33203125" style="41" customWidth="1"/>
    <col min="4099" max="4099" width="14.5" style="41" customWidth="1"/>
    <col min="4100" max="4100" width="8.83203125" style="41" customWidth="1"/>
    <col min="4101" max="4101" width="1.5" style="41" customWidth="1"/>
    <col min="4102" max="4106" width="5.83203125" style="41" customWidth="1"/>
    <col min="4107" max="4107" width="7" style="41" customWidth="1"/>
    <col min="4108" max="4113" width="6" style="41" customWidth="1"/>
    <col min="4114" max="4116" width="5.5" style="41" customWidth="1"/>
    <col min="4117" max="4117" width="1.5" style="41" customWidth="1"/>
    <col min="4118" max="4118" width="12.83203125" style="41" customWidth="1"/>
    <col min="4119" max="4120" width="12.5" style="41" bestFit="1" customWidth="1"/>
    <col min="4121" max="4352" width="8.83203125" style="41"/>
    <col min="4353" max="4353" width="3.6640625" style="41" customWidth="1"/>
    <col min="4354" max="4354" width="2.33203125" style="41" customWidth="1"/>
    <col min="4355" max="4355" width="14.5" style="41" customWidth="1"/>
    <col min="4356" max="4356" width="8.83203125" style="41" customWidth="1"/>
    <col min="4357" max="4357" width="1.5" style="41" customWidth="1"/>
    <col min="4358" max="4362" width="5.83203125" style="41" customWidth="1"/>
    <col min="4363" max="4363" width="7" style="41" customWidth="1"/>
    <col min="4364" max="4369" width="6" style="41" customWidth="1"/>
    <col min="4370" max="4372" width="5.5" style="41" customWidth="1"/>
    <col min="4373" max="4373" width="1.5" style="41" customWidth="1"/>
    <col min="4374" max="4374" width="12.83203125" style="41" customWidth="1"/>
    <col min="4375" max="4376" width="12.5" style="41" bestFit="1" customWidth="1"/>
    <col min="4377" max="4608" width="8.83203125" style="41"/>
    <col min="4609" max="4609" width="3.6640625" style="41" customWidth="1"/>
    <col min="4610" max="4610" width="2.33203125" style="41" customWidth="1"/>
    <col min="4611" max="4611" width="14.5" style="41" customWidth="1"/>
    <col min="4612" max="4612" width="8.83203125" style="41" customWidth="1"/>
    <col min="4613" max="4613" width="1.5" style="41" customWidth="1"/>
    <col min="4614" max="4618" width="5.83203125" style="41" customWidth="1"/>
    <col min="4619" max="4619" width="7" style="41" customWidth="1"/>
    <col min="4620" max="4625" width="6" style="41" customWidth="1"/>
    <col min="4626" max="4628" width="5.5" style="41" customWidth="1"/>
    <col min="4629" max="4629" width="1.5" style="41" customWidth="1"/>
    <col min="4630" max="4630" width="12.83203125" style="41" customWidth="1"/>
    <col min="4631" max="4632" width="12.5" style="41" bestFit="1" customWidth="1"/>
    <col min="4633" max="4864" width="8.83203125" style="41"/>
    <col min="4865" max="4865" width="3.6640625" style="41" customWidth="1"/>
    <col min="4866" max="4866" width="2.33203125" style="41" customWidth="1"/>
    <col min="4867" max="4867" width="14.5" style="41" customWidth="1"/>
    <col min="4868" max="4868" width="8.83203125" style="41" customWidth="1"/>
    <col min="4869" max="4869" width="1.5" style="41" customWidth="1"/>
    <col min="4870" max="4874" width="5.83203125" style="41" customWidth="1"/>
    <col min="4875" max="4875" width="7" style="41" customWidth="1"/>
    <col min="4876" max="4881" width="6" style="41" customWidth="1"/>
    <col min="4882" max="4884" width="5.5" style="41" customWidth="1"/>
    <col min="4885" max="4885" width="1.5" style="41" customWidth="1"/>
    <col min="4886" max="4886" width="12.83203125" style="41" customWidth="1"/>
    <col min="4887" max="4888" width="12.5" style="41" bestFit="1" customWidth="1"/>
    <col min="4889" max="5120" width="8.83203125" style="41"/>
    <col min="5121" max="5121" width="3.6640625" style="41" customWidth="1"/>
    <col min="5122" max="5122" width="2.33203125" style="41" customWidth="1"/>
    <col min="5123" max="5123" width="14.5" style="41" customWidth="1"/>
    <col min="5124" max="5124" width="8.83203125" style="41" customWidth="1"/>
    <col min="5125" max="5125" width="1.5" style="41" customWidth="1"/>
    <col min="5126" max="5130" width="5.83203125" style="41" customWidth="1"/>
    <col min="5131" max="5131" width="7" style="41" customWidth="1"/>
    <col min="5132" max="5137" width="6" style="41" customWidth="1"/>
    <col min="5138" max="5140" width="5.5" style="41" customWidth="1"/>
    <col min="5141" max="5141" width="1.5" style="41" customWidth="1"/>
    <col min="5142" max="5142" width="12.83203125" style="41" customWidth="1"/>
    <col min="5143" max="5144" width="12.5" style="41" bestFit="1" customWidth="1"/>
    <col min="5145" max="5376" width="8.83203125" style="41"/>
    <col min="5377" max="5377" width="3.6640625" style="41" customWidth="1"/>
    <col min="5378" max="5378" width="2.33203125" style="41" customWidth="1"/>
    <col min="5379" max="5379" width="14.5" style="41" customWidth="1"/>
    <col min="5380" max="5380" width="8.83203125" style="41" customWidth="1"/>
    <col min="5381" max="5381" width="1.5" style="41" customWidth="1"/>
    <col min="5382" max="5386" width="5.83203125" style="41" customWidth="1"/>
    <col min="5387" max="5387" width="7" style="41" customWidth="1"/>
    <col min="5388" max="5393" width="6" style="41" customWidth="1"/>
    <col min="5394" max="5396" width="5.5" style="41" customWidth="1"/>
    <col min="5397" max="5397" width="1.5" style="41" customWidth="1"/>
    <col min="5398" max="5398" width="12.83203125" style="41" customWidth="1"/>
    <col min="5399" max="5400" width="12.5" style="41" bestFit="1" customWidth="1"/>
    <col min="5401" max="5632" width="8.83203125" style="41"/>
    <col min="5633" max="5633" width="3.6640625" style="41" customWidth="1"/>
    <col min="5634" max="5634" width="2.33203125" style="41" customWidth="1"/>
    <col min="5635" max="5635" width="14.5" style="41" customWidth="1"/>
    <col min="5636" max="5636" width="8.83203125" style="41" customWidth="1"/>
    <col min="5637" max="5637" width="1.5" style="41" customWidth="1"/>
    <col min="5638" max="5642" width="5.83203125" style="41" customWidth="1"/>
    <col min="5643" max="5643" width="7" style="41" customWidth="1"/>
    <col min="5644" max="5649" width="6" style="41" customWidth="1"/>
    <col min="5650" max="5652" width="5.5" style="41" customWidth="1"/>
    <col min="5653" max="5653" width="1.5" style="41" customWidth="1"/>
    <col min="5654" max="5654" width="12.83203125" style="41" customWidth="1"/>
    <col min="5655" max="5656" width="12.5" style="41" bestFit="1" customWidth="1"/>
    <col min="5657" max="5888" width="8.83203125" style="41"/>
    <col min="5889" max="5889" width="3.6640625" style="41" customWidth="1"/>
    <col min="5890" max="5890" width="2.33203125" style="41" customWidth="1"/>
    <col min="5891" max="5891" width="14.5" style="41" customWidth="1"/>
    <col min="5892" max="5892" width="8.83203125" style="41" customWidth="1"/>
    <col min="5893" max="5893" width="1.5" style="41" customWidth="1"/>
    <col min="5894" max="5898" width="5.83203125" style="41" customWidth="1"/>
    <col min="5899" max="5899" width="7" style="41" customWidth="1"/>
    <col min="5900" max="5905" width="6" style="41" customWidth="1"/>
    <col min="5906" max="5908" width="5.5" style="41" customWidth="1"/>
    <col min="5909" max="5909" width="1.5" style="41" customWidth="1"/>
    <col min="5910" max="5910" width="12.83203125" style="41" customWidth="1"/>
    <col min="5911" max="5912" width="12.5" style="41" bestFit="1" customWidth="1"/>
    <col min="5913" max="6144" width="8.83203125" style="41"/>
    <col min="6145" max="6145" width="3.6640625" style="41" customWidth="1"/>
    <col min="6146" max="6146" width="2.33203125" style="41" customWidth="1"/>
    <col min="6147" max="6147" width="14.5" style="41" customWidth="1"/>
    <col min="6148" max="6148" width="8.83203125" style="41" customWidth="1"/>
    <col min="6149" max="6149" width="1.5" style="41" customWidth="1"/>
    <col min="6150" max="6154" width="5.83203125" style="41" customWidth="1"/>
    <col min="6155" max="6155" width="7" style="41" customWidth="1"/>
    <col min="6156" max="6161" width="6" style="41" customWidth="1"/>
    <col min="6162" max="6164" width="5.5" style="41" customWidth="1"/>
    <col min="6165" max="6165" width="1.5" style="41" customWidth="1"/>
    <col min="6166" max="6166" width="12.83203125" style="41" customWidth="1"/>
    <col min="6167" max="6168" width="12.5" style="41" bestFit="1" customWidth="1"/>
    <col min="6169" max="6400" width="8.83203125" style="41"/>
    <col min="6401" max="6401" width="3.6640625" style="41" customWidth="1"/>
    <col min="6402" max="6402" width="2.33203125" style="41" customWidth="1"/>
    <col min="6403" max="6403" width="14.5" style="41" customWidth="1"/>
    <col min="6404" max="6404" width="8.83203125" style="41" customWidth="1"/>
    <col min="6405" max="6405" width="1.5" style="41" customWidth="1"/>
    <col min="6406" max="6410" width="5.83203125" style="41" customWidth="1"/>
    <col min="6411" max="6411" width="7" style="41" customWidth="1"/>
    <col min="6412" max="6417" width="6" style="41" customWidth="1"/>
    <col min="6418" max="6420" width="5.5" style="41" customWidth="1"/>
    <col min="6421" max="6421" width="1.5" style="41" customWidth="1"/>
    <col min="6422" max="6422" width="12.83203125" style="41" customWidth="1"/>
    <col min="6423" max="6424" width="12.5" style="41" bestFit="1" customWidth="1"/>
    <col min="6425" max="6656" width="8.83203125" style="41"/>
    <col min="6657" max="6657" width="3.6640625" style="41" customWidth="1"/>
    <col min="6658" max="6658" width="2.33203125" style="41" customWidth="1"/>
    <col min="6659" max="6659" width="14.5" style="41" customWidth="1"/>
    <col min="6660" max="6660" width="8.83203125" style="41" customWidth="1"/>
    <col min="6661" max="6661" width="1.5" style="41" customWidth="1"/>
    <col min="6662" max="6666" width="5.83203125" style="41" customWidth="1"/>
    <col min="6667" max="6667" width="7" style="41" customWidth="1"/>
    <col min="6668" max="6673" width="6" style="41" customWidth="1"/>
    <col min="6674" max="6676" width="5.5" style="41" customWidth="1"/>
    <col min="6677" max="6677" width="1.5" style="41" customWidth="1"/>
    <col min="6678" max="6678" width="12.83203125" style="41" customWidth="1"/>
    <col min="6679" max="6680" width="12.5" style="41" bestFit="1" customWidth="1"/>
    <col min="6681" max="6912" width="8.83203125" style="41"/>
    <col min="6913" max="6913" width="3.6640625" style="41" customWidth="1"/>
    <col min="6914" max="6914" width="2.33203125" style="41" customWidth="1"/>
    <col min="6915" max="6915" width="14.5" style="41" customWidth="1"/>
    <col min="6916" max="6916" width="8.83203125" style="41" customWidth="1"/>
    <col min="6917" max="6917" width="1.5" style="41" customWidth="1"/>
    <col min="6918" max="6922" width="5.83203125" style="41" customWidth="1"/>
    <col min="6923" max="6923" width="7" style="41" customWidth="1"/>
    <col min="6924" max="6929" width="6" style="41" customWidth="1"/>
    <col min="6930" max="6932" width="5.5" style="41" customWidth="1"/>
    <col min="6933" max="6933" width="1.5" style="41" customWidth="1"/>
    <col min="6934" max="6934" width="12.83203125" style="41" customWidth="1"/>
    <col min="6935" max="6936" width="12.5" style="41" bestFit="1" customWidth="1"/>
    <col min="6937" max="7168" width="8.83203125" style="41"/>
    <col min="7169" max="7169" width="3.6640625" style="41" customWidth="1"/>
    <col min="7170" max="7170" width="2.33203125" style="41" customWidth="1"/>
    <col min="7171" max="7171" width="14.5" style="41" customWidth="1"/>
    <col min="7172" max="7172" width="8.83203125" style="41" customWidth="1"/>
    <col min="7173" max="7173" width="1.5" style="41" customWidth="1"/>
    <col min="7174" max="7178" width="5.83203125" style="41" customWidth="1"/>
    <col min="7179" max="7179" width="7" style="41" customWidth="1"/>
    <col min="7180" max="7185" width="6" style="41" customWidth="1"/>
    <col min="7186" max="7188" width="5.5" style="41" customWidth="1"/>
    <col min="7189" max="7189" width="1.5" style="41" customWidth="1"/>
    <col min="7190" max="7190" width="12.83203125" style="41" customWidth="1"/>
    <col min="7191" max="7192" width="12.5" style="41" bestFit="1" customWidth="1"/>
    <col min="7193" max="7424" width="8.83203125" style="41"/>
    <col min="7425" max="7425" width="3.6640625" style="41" customWidth="1"/>
    <col min="7426" max="7426" width="2.33203125" style="41" customWidth="1"/>
    <col min="7427" max="7427" width="14.5" style="41" customWidth="1"/>
    <col min="7428" max="7428" width="8.83203125" style="41" customWidth="1"/>
    <col min="7429" max="7429" width="1.5" style="41" customWidth="1"/>
    <col min="7430" max="7434" width="5.83203125" style="41" customWidth="1"/>
    <col min="7435" max="7435" width="7" style="41" customWidth="1"/>
    <col min="7436" max="7441" width="6" style="41" customWidth="1"/>
    <col min="7442" max="7444" width="5.5" style="41" customWidth="1"/>
    <col min="7445" max="7445" width="1.5" style="41" customWidth="1"/>
    <col min="7446" max="7446" width="12.83203125" style="41" customWidth="1"/>
    <col min="7447" max="7448" width="12.5" style="41" bestFit="1" customWidth="1"/>
    <col min="7449" max="7680" width="8.83203125" style="41"/>
    <col min="7681" max="7681" width="3.6640625" style="41" customWidth="1"/>
    <col min="7682" max="7682" width="2.33203125" style="41" customWidth="1"/>
    <col min="7683" max="7683" width="14.5" style="41" customWidth="1"/>
    <col min="7684" max="7684" width="8.83203125" style="41" customWidth="1"/>
    <col min="7685" max="7685" width="1.5" style="41" customWidth="1"/>
    <col min="7686" max="7690" width="5.83203125" style="41" customWidth="1"/>
    <col min="7691" max="7691" width="7" style="41" customWidth="1"/>
    <col min="7692" max="7697" width="6" style="41" customWidth="1"/>
    <col min="7698" max="7700" width="5.5" style="41" customWidth="1"/>
    <col min="7701" max="7701" width="1.5" style="41" customWidth="1"/>
    <col min="7702" max="7702" width="12.83203125" style="41" customWidth="1"/>
    <col min="7703" max="7704" width="12.5" style="41" bestFit="1" customWidth="1"/>
    <col min="7705" max="7936" width="8.83203125" style="41"/>
    <col min="7937" max="7937" width="3.6640625" style="41" customWidth="1"/>
    <col min="7938" max="7938" width="2.33203125" style="41" customWidth="1"/>
    <col min="7939" max="7939" width="14.5" style="41" customWidth="1"/>
    <col min="7940" max="7940" width="8.83203125" style="41" customWidth="1"/>
    <col min="7941" max="7941" width="1.5" style="41" customWidth="1"/>
    <col min="7942" max="7946" width="5.83203125" style="41" customWidth="1"/>
    <col min="7947" max="7947" width="7" style="41" customWidth="1"/>
    <col min="7948" max="7953" width="6" style="41" customWidth="1"/>
    <col min="7954" max="7956" width="5.5" style="41" customWidth="1"/>
    <col min="7957" max="7957" width="1.5" style="41" customWidth="1"/>
    <col min="7958" max="7958" width="12.83203125" style="41" customWidth="1"/>
    <col min="7959" max="7960" width="12.5" style="41" bestFit="1" customWidth="1"/>
    <col min="7961" max="8192" width="8.83203125" style="41"/>
    <col min="8193" max="8193" width="3.6640625" style="41" customWidth="1"/>
    <col min="8194" max="8194" width="2.33203125" style="41" customWidth="1"/>
    <col min="8195" max="8195" width="14.5" style="41" customWidth="1"/>
    <col min="8196" max="8196" width="8.83203125" style="41" customWidth="1"/>
    <col min="8197" max="8197" width="1.5" style="41" customWidth="1"/>
    <col min="8198" max="8202" width="5.83203125" style="41" customWidth="1"/>
    <col min="8203" max="8203" width="7" style="41" customWidth="1"/>
    <col min="8204" max="8209" width="6" style="41" customWidth="1"/>
    <col min="8210" max="8212" width="5.5" style="41" customWidth="1"/>
    <col min="8213" max="8213" width="1.5" style="41" customWidth="1"/>
    <col min="8214" max="8214" width="12.83203125" style="41" customWidth="1"/>
    <col min="8215" max="8216" width="12.5" style="41" bestFit="1" customWidth="1"/>
    <col min="8217" max="8448" width="8.83203125" style="41"/>
    <col min="8449" max="8449" width="3.6640625" style="41" customWidth="1"/>
    <col min="8450" max="8450" width="2.33203125" style="41" customWidth="1"/>
    <col min="8451" max="8451" width="14.5" style="41" customWidth="1"/>
    <col min="8452" max="8452" width="8.83203125" style="41" customWidth="1"/>
    <col min="8453" max="8453" width="1.5" style="41" customWidth="1"/>
    <col min="8454" max="8458" width="5.83203125" style="41" customWidth="1"/>
    <col min="8459" max="8459" width="7" style="41" customWidth="1"/>
    <col min="8460" max="8465" width="6" style="41" customWidth="1"/>
    <col min="8466" max="8468" width="5.5" style="41" customWidth="1"/>
    <col min="8469" max="8469" width="1.5" style="41" customWidth="1"/>
    <col min="8470" max="8470" width="12.83203125" style="41" customWidth="1"/>
    <col min="8471" max="8472" width="12.5" style="41" bestFit="1" customWidth="1"/>
    <col min="8473" max="8704" width="8.83203125" style="41"/>
    <col min="8705" max="8705" width="3.6640625" style="41" customWidth="1"/>
    <col min="8706" max="8706" width="2.33203125" style="41" customWidth="1"/>
    <col min="8707" max="8707" width="14.5" style="41" customWidth="1"/>
    <col min="8708" max="8708" width="8.83203125" style="41" customWidth="1"/>
    <col min="8709" max="8709" width="1.5" style="41" customWidth="1"/>
    <col min="8710" max="8714" width="5.83203125" style="41" customWidth="1"/>
    <col min="8715" max="8715" width="7" style="41" customWidth="1"/>
    <col min="8716" max="8721" width="6" style="41" customWidth="1"/>
    <col min="8722" max="8724" width="5.5" style="41" customWidth="1"/>
    <col min="8725" max="8725" width="1.5" style="41" customWidth="1"/>
    <col min="8726" max="8726" width="12.83203125" style="41" customWidth="1"/>
    <col min="8727" max="8728" width="12.5" style="41" bestFit="1" customWidth="1"/>
    <col min="8729" max="8960" width="8.83203125" style="41"/>
    <col min="8961" max="8961" width="3.6640625" style="41" customWidth="1"/>
    <col min="8962" max="8962" width="2.33203125" style="41" customWidth="1"/>
    <col min="8963" max="8963" width="14.5" style="41" customWidth="1"/>
    <col min="8964" max="8964" width="8.83203125" style="41" customWidth="1"/>
    <col min="8965" max="8965" width="1.5" style="41" customWidth="1"/>
    <col min="8966" max="8970" width="5.83203125" style="41" customWidth="1"/>
    <col min="8971" max="8971" width="7" style="41" customWidth="1"/>
    <col min="8972" max="8977" width="6" style="41" customWidth="1"/>
    <col min="8978" max="8980" width="5.5" style="41" customWidth="1"/>
    <col min="8981" max="8981" width="1.5" style="41" customWidth="1"/>
    <col min="8982" max="8982" width="12.83203125" style="41" customWidth="1"/>
    <col min="8983" max="8984" width="12.5" style="41" bestFit="1" customWidth="1"/>
    <col min="8985" max="9216" width="8.83203125" style="41"/>
    <col min="9217" max="9217" width="3.6640625" style="41" customWidth="1"/>
    <col min="9218" max="9218" width="2.33203125" style="41" customWidth="1"/>
    <col min="9219" max="9219" width="14.5" style="41" customWidth="1"/>
    <col min="9220" max="9220" width="8.83203125" style="41" customWidth="1"/>
    <col min="9221" max="9221" width="1.5" style="41" customWidth="1"/>
    <col min="9222" max="9226" width="5.83203125" style="41" customWidth="1"/>
    <col min="9227" max="9227" width="7" style="41" customWidth="1"/>
    <col min="9228" max="9233" width="6" style="41" customWidth="1"/>
    <col min="9234" max="9236" width="5.5" style="41" customWidth="1"/>
    <col min="9237" max="9237" width="1.5" style="41" customWidth="1"/>
    <col min="9238" max="9238" width="12.83203125" style="41" customWidth="1"/>
    <col min="9239" max="9240" width="12.5" style="41" bestFit="1" customWidth="1"/>
    <col min="9241" max="9472" width="8.83203125" style="41"/>
    <col min="9473" max="9473" width="3.6640625" style="41" customWidth="1"/>
    <col min="9474" max="9474" width="2.33203125" style="41" customWidth="1"/>
    <col min="9475" max="9475" width="14.5" style="41" customWidth="1"/>
    <col min="9476" max="9476" width="8.83203125" style="41" customWidth="1"/>
    <col min="9477" max="9477" width="1.5" style="41" customWidth="1"/>
    <col min="9478" max="9482" width="5.83203125" style="41" customWidth="1"/>
    <col min="9483" max="9483" width="7" style="41" customWidth="1"/>
    <col min="9484" max="9489" width="6" style="41" customWidth="1"/>
    <col min="9490" max="9492" width="5.5" style="41" customWidth="1"/>
    <col min="9493" max="9493" width="1.5" style="41" customWidth="1"/>
    <col min="9494" max="9494" width="12.83203125" style="41" customWidth="1"/>
    <col min="9495" max="9496" width="12.5" style="41" bestFit="1" customWidth="1"/>
    <col min="9497" max="9728" width="8.83203125" style="41"/>
    <col min="9729" max="9729" width="3.6640625" style="41" customWidth="1"/>
    <col min="9730" max="9730" width="2.33203125" style="41" customWidth="1"/>
    <col min="9731" max="9731" width="14.5" style="41" customWidth="1"/>
    <col min="9732" max="9732" width="8.83203125" style="41" customWidth="1"/>
    <col min="9733" max="9733" width="1.5" style="41" customWidth="1"/>
    <col min="9734" max="9738" width="5.83203125" style="41" customWidth="1"/>
    <col min="9739" max="9739" width="7" style="41" customWidth="1"/>
    <col min="9740" max="9745" width="6" style="41" customWidth="1"/>
    <col min="9746" max="9748" width="5.5" style="41" customWidth="1"/>
    <col min="9749" max="9749" width="1.5" style="41" customWidth="1"/>
    <col min="9750" max="9750" width="12.83203125" style="41" customWidth="1"/>
    <col min="9751" max="9752" width="12.5" style="41" bestFit="1" customWidth="1"/>
    <col min="9753" max="9984" width="8.83203125" style="41"/>
    <col min="9985" max="9985" width="3.6640625" style="41" customWidth="1"/>
    <col min="9986" max="9986" width="2.33203125" style="41" customWidth="1"/>
    <col min="9987" max="9987" width="14.5" style="41" customWidth="1"/>
    <col min="9988" max="9988" width="8.83203125" style="41" customWidth="1"/>
    <col min="9989" max="9989" width="1.5" style="41" customWidth="1"/>
    <col min="9990" max="9994" width="5.83203125" style="41" customWidth="1"/>
    <col min="9995" max="9995" width="7" style="41" customWidth="1"/>
    <col min="9996" max="10001" width="6" style="41" customWidth="1"/>
    <col min="10002" max="10004" width="5.5" style="41" customWidth="1"/>
    <col min="10005" max="10005" width="1.5" style="41" customWidth="1"/>
    <col min="10006" max="10006" width="12.83203125" style="41" customWidth="1"/>
    <col min="10007" max="10008" width="12.5" style="41" bestFit="1" customWidth="1"/>
    <col min="10009" max="10240" width="8.83203125" style="41"/>
    <col min="10241" max="10241" width="3.6640625" style="41" customWidth="1"/>
    <col min="10242" max="10242" width="2.33203125" style="41" customWidth="1"/>
    <col min="10243" max="10243" width="14.5" style="41" customWidth="1"/>
    <col min="10244" max="10244" width="8.83203125" style="41" customWidth="1"/>
    <col min="10245" max="10245" width="1.5" style="41" customWidth="1"/>
    <col min="10246" max="10250" width="5.83203125" style="41" customWidth="1"/>
    <col min="10251" max="10251" width="7" style="41" customWidth="1"/>
    <col min="10252" max="10257" width="6" style="41" customWidth="1"/>
    <col min="10258" max="10260" width="5.5" style="41" customWidth="1"/>
    <col min="10261" max="10261" width="1.5" style="41" customWidth="1"/>
    <col min="10262" max="10262" width="12.83203125" style="41" customWidth="1"/>
    <col min="10263" max="10264" width="12.5" style="41" bestFit="1" customWidth="1"/>
    <col min="10265" max="10496" width="8.83203125" style="41"/>
    <col min="10497" max="10497" width="3.6640625" style="41" customWidth="1"/>
    <col min="10498" max="10498" width="2.33203125" style="41" customWidth="1"/>
    <col min="10499" max="10499" width="14.5" style="41" customWidth="1"/>
    <col min="10500" max="10500" width="8.83203125" style="41" customWidth="1"/>
    <col min="10501" max="10501" width="1.5" style="41" customWidth="1"/>
    <col min="10502" max="10506" width="5.83203125" style="41" customWidth="1"/>
    <col min="10507" max="10507" width="7" style="41" customWidth="1"/>
    <col min="10508" max="10513" width="6" style="41" customWidth="1"/>
    <col min="10514" max="10516" width="5.5" style="41" customWidth="1"/>
    <col min="10517" max="10517" width="1.5" style="41" customWidth="1"/>
    <col min="10518" max="10518" width="12.83203125" style="41" customWidth="1"/>
    <col min="10519" max="10520" width="12.5" style="41" bestFit="1" customWidth="1"/>
    <col min="10521" max="10752" width="8.83203125" style="41"/>
    <col min="10753" max="10753" width="3.6640625" style="41" customWidth="1"/>
    <col min="10754" max="10754" width="2.33203125" style="41" customWidth="1"/>
    <col min="10755" max="10755" width="14.5" style="41" customWidth="1"/>
    <col min="10756" max="10756" width="8.83203125" style="41" customWidth="1"/>
    <col min="10757" max="10757" width="1.5" style="41" customWidth="1"/>
    <col min="10758" max="10762" width="5.83203125" style="41" customWidth="1"/>
    <col min="10763" max="10763" width="7" style="41" customWidth="1"/>
    <col min="10764" max="10769" width="6" style="41" customWidth="1"/>
    <col min="10770" max="10772" width="5.5" style="41" customWidth="1"/>
    <col min="10773" max="10773" width="1.5" style="41" customWidth="1"/>
    <col min="10774" max="10774" width="12.83203125" style="41" customWidth="1"/>
    <col min="10775" max="10776" width="12.5" style="41" bestFit="1" customWidth="1"/>
    <col min="10777" max="11008" width="8.83203125" style="41"/>
    <col min="11009" max="11009" width="3.6640625" style="41" customWidth="1"/>
    <col min="11010" max="11010" width="2.33203125" style="41" customWidth="1"/>
    <col min="11011" max="11011" width="14.5" style="41" customWidth="1"/>
    <col min="11012" max="11012" width="8.83203125" style="41" customWidth="1"/>
    <col min="11013" max="11013" width="1.5" style="41" customWidth="1"/>
    <col min="11014" max="11018" width="5.83203125" style="41" customWidth="1"/>
    <col min="11019" max="11019" width="7" style="41" customWidth="1"/>
    <col min="11020" max="11025" width="6" style="41" customWidth="1"/>
    <col min="11026" max="11028" width="5.5" style="41" customWidth="1"/>
    <col min="11029" max="11029" width="1.5" style="41" customWidth="1"/>
    <col min="11030" max="11030" width="12.83203125" style="41" customWidth="1"/>
    <col min="11031" max="11032" width="12.5" style="41" bestFit="1" customWidth="1"/>
    <col min="11033" max="11264" width="8.83203125" style="41"/>
    <col min="11265" max="11265" width="3.6640625" style="41" customWidth="1"/>
    <col min="11266" max="11266" width="2.33203125" style="41" customWidth="1"/>
    <col min="11267" max="11267" width="14.5" style="41" customWidth="1"/>
    <col min="11268" max="11268" width="8.83203125" style="41" customWidth="1"/>
    <col min="11269" max="11269" width="1.5" style="41" customWidth="1"/>
    <col min="11270" max="11274" width="5.83203125" style="41" customWidth="1"/>
    <col min="11275" max="11275" width="7" style="41" customWidth="1"/>
    <col min="11276" max="11281" width="6" style="41" customWidth="1"/>
    <col min="11282" max="11284" width="5.5" style="41" customWidth="1"/>
    <col min="11285" max="11285" width="1.5" style="41" customWidth="1"/>
    <col min="11286" max="11286" width="12.83203125" style="41" customWidth="1"/>
    <col min="11287" max="11288" width="12.5" style="41" bestFit="1" customWidth="1"/>
    <col min="11289" max="11520" width="8.83203125" style="41"/>
    <col min="11521" max="11521" width="3.6640625" style="41" customWidth="1"/>
    <col min="11522" max="11522" width="2.33203125" style="41" customWidth="1"/>
    <col min="11523" max="11523" width="14.5" style="41" customWidth="1"/>
    <col min="11524" max="11524" width="8.83203125" style="41" customWidth="1"/>
    <col min="11525" max="11525" width="1.5" style="41" customWidth="1"/>
    <col min="11526" max="11530" width="5.83203125" style="41" customWidth="1"/>
    <col min="11531" max="11531" width="7" style="41" customWidth="1"/>
    <col min="11532" max="11537" width="6" style="41" customWidth="1"/>
    <col min="11538" max="11540" width="5.5" style="41" customWidth="1"/>
    <col min="11541" max="11541" width="1.5" style="41" customWidth="1"/>
    <col min="11542" max="11542" width="12.83203125" style="41" customWidth="1"/>
    <col min="11543" max="11544" width="12.5" style="41" bestFit="1" customWidth="1"/>
    <col min="11545" max="11776" width="8.83203125" style="41"/>
    <col min="11777" max="11777" width="3.6640625" style="41" customWidth="1"/>
    <col min="11778" max="11778" width="2.33203125" style="41" customWidth="1"/>
    <col min="11779" max="11779" width="14.5" style="41" customWidth="1"/>
    <col min="11780" max="11780" width="8.83203125" style="41" customWidth="1"/>
    <col min="11781" max="11781" width="1.5" style="41" customWidth="1"/>
    <col min="11782" max="11786" width="5.83203125" style="41" customWidth="1"/>
    <col min="11787" max="11787" width="7" style="41" customWidth="1"/>
    <col min="11788" max="11793" width="6" style="41" customWidth="1"/>
    <col min="11794" max="11796" width="5.5" style="41" customWidth="1"/>
    <col min="11797" max="11797" width="1.5" style="41" customWidth="1"/>
    <col min="11798" max="11798" width="12.83203125" style="41" customWidth="1"/>
    <col min="11799" max="11800" width="12.5" style="41" bestFit="1" customWidth="1"/>
    <col min="11801" max="12032" width="8.83203125" style="41"/>
    <col min="12033" max="12033" width="3.6640625" style="41" customWidth="1"/>
    <col min="12034" max="12034" width="2.33203125" style="41" customWidth="1"/>
    <col min="12035" max="12035" width="14.5" style="41" customWidth="1"/>
    <col min="12036" max="12036" width="8.83203125" style="41" customWidth="1"/>
    <col min="12037" max="12037" width="1.5" style="41" customWidth="1"/>
    <col min="12038" max="12042" width="5.83203125" style="41" customWidth="1"/>
    <col min="12043" max="12043" width="7" style="41" customWidth="1"/>
    <col min="12044" max="12049" width="6" style="41" customWidth="1"/>
    <col min="12050" max="12052" width="5.5" style="41" customWidth="1"/>
    <col min="12053" max="12053" width="1.5" style="41" customWidth="1"/>
    <col min="12054" max="12054" width="12.83203125" style="41" customWidth="1"/>
    <col min="12055" max="12056" width="12.5" style="41" bestFit="1" customWidth="1"/>
    <col min="12057" max="12288" width="8.83203125" style="41"/>
    <col min="12289" max="12289" width="3.6640625" style="41" customWidth="1"/>
    <col min="12290" max="12290" width="2.33203125" style="41" customWidth="1"/>
    <col min="12291" max="12291" width="14.5" style="41" customWidth="1"/>
    <col min="12292" max="12292" width="8.83203125" style="41" customWidth="1"/>
    <col min="12293" max="12293" width="1.5" style="41" customWidth="1"/>
    <col min="12294" max="12298" width="5.83203125" style="41" customWidth="1"/>
    <col min="12299" max="12299" width="7" style="41" customWidth="1"/>
    <col min="12300" max="12305" width="6" style="41" customWidth="1"/>
    <col min="12306" max="12308" width="5.5" style="41" customWidth="1"/>
    <col min="12309" max="12309" width="1.5" style="41" customWidth="1"/>
    <col min="12310" max="12310" width="12.83203125" style="41" customWidth="1"/>
    <col min="12311" max="12312" width="12.5" style="41" bestFit="1" customWidth="1"/>
    <col min="12313" max="12544" width="8.83203125" style="41"/>
    <col min="12545" max="12545" width="3.6640625" style="41" customWidth="1"/>
    <col min="12546" max="12546" width="2.33203125" style="41" customWidth="1"/>
    <col min="12547" max="12547" width="14.5" style="41" customWidth="1"/>
    <col min="12548" max="12548" width="8.83203125" style="41" customWidth="1"/>
    <col min="12549" max="12549" width="1.5" style="41" customWidth="1"/>
    <col min="12550" max="12554" width="5.83203125" style="41" customWidth="1"/>
    <col min="12555" max="12555" width="7" style="41" customWidth="1"/>
    <col min="12556" max="12561" width="6" style="41" customWidth="1"/>
    <col min="12562" max="12564" width="5.5" style="41" customWidth="1"/>
    <col min="12565" max="12565" width="1.5" style="41" customWidth="1"/>
    <col min="12566" max="12566" width="12.83203125" style="41" customWidth="1"/>
    <col min="12567" max="12568" width="12.5" style="41" bestFit="1" customWidth="1"/>
    <col min="12569" max="12800" width="8.83203125" style="41"/>
    <col min="12801" max="12801" width="3.6640625" style="41" customWidth="1"/>
    <col min="12802" max="12802" width="2.33203125" style="41" customWidth="1"/>
    <col min="12803" max="12803" width="14.5" style="41" customWidth="1"/>
    <col min="12804" max="12804" width="8.83203125" style="41" customWidth="1"/>
    <col min="12805" max="12805" width="1.5" style="41" customWidth="1"/>
    <col min="12806" max="12810" width="5.83203125" style="41" customWidth="1"/>
    <col min="12811" max="12811" width="7" style="41" customWidth="1"/>
    <col min="12812" max="12817" width="6" style="41" customWidth="1"/>
    <col min="12818" max="12820" width="5.5" style="41" customWidth="1"/>
    <col min="12821" max="12821" width="1.5" style="41" customWidth="1"/>
    <col min="12822" max="12822" width="12.83203125" style="41" customWidth="1"/>
    <col min="12823" max="12824" width="12.5" style="41" bestFit="1" customWidth="1"/>
    <col min="12825" max="13056" width="8.83203125" style="41"/>
    <col min="13057" max="13057" width="3.6640625" style="41" customWidth="1"/>
    <col min="13058" max="13058" width="2.33203125" style="41" customWidth="1"/>
    <col min="13059" max="13059" width="14.5" style="41" customWidth="1"/>
    <col min="13060" max="13060" width="8.83203125" style="41" customWidth="1"/>
    <col min="13061" max="13061" width="1.5" style="41" customWidth="1"/>
    <col min="13062" max="13066" width="5.83203125" style="41" customWidth="1"/>
    <col min="13067" max="13067" width="7" style="41" customWidth="1"/>
    <col min="13068" max="13073" width="6" style="41" customWidth="1"/>
    <col min="13074" max="13076" width="5.5" style="41" customWidth="1"/>
    <col min="13077" max="13077" width="1.5" style="41" customWidth="1"/>
    <col min="13078" max="13078" width="12.83203125" style="41" customWidth="1"/>
    <col min="13079" max="13080" width="12.5" style="41" bestFit="1" customWidth="1"/>
    <col min="13081" max="13312" width="8.83203125" style="41"/>
    <col min="13313" max="13313" width="3.6640625" style="41" customWidth="1"/>
    <col min="13314" max="13314" width="2.33203125" style="41" customWidth="1"/>
    <col min="13315" max="13315" width="14.5" style="41" customWidth="1"/>
    <col min="13316" max="13316" width="8.83203125" style="41" customWidth="1"/>
    <col min="13317" max="13317" width="1.5" style="41" customWidth="1"/>
    <col min="13318" max="13322" width="5.83203125" style="41" customWidth="1"/>
    <col min="13323" max="13323" width="7" style="41" customWidth="1"/>
    <col min="13324" max="13329" width="6" style="41" customWidth="1"/>
    <col min="13330" max="13332" width="5.5" style="41" customWidth="1"/>
    <col min="13333" max="13333" width="1.5" style="41" customWidth="1"/>
    <col min="13334" max="13334" width="12.83203125" style="41" customWidth="1"/>
    <col min="13335" max="13336" width="12.5" style="41" bestFit="1" customWidth="1"/>
    <col min="13337" max="13568" width="8.83203125" style="41"/>
    <col min="13569" max="13569" width="3.6640625" style="41" customWidth="1"/>
    <col min="13570" max="13570" width="2.33203125" style="41" customWidth="1"/>
    <col min="13571" max="13571" width="14.5" style="41" customWidth="1"/>
    <col min="13572" max="13572" width="8.83203125" style="41" customWidth="1"/>
    <col min="13573" max="13573" width="1.5" style="41" customWidth="1"/>
    <col min="13574" max="13578" width="5.83203125" style="41" customWidth="1"/>
    <col min="13579" max="13579" width="7" style="41" customWidth="1"/>
    <col min="13580" max="13585" width="6" style="41" customWidth="1"/>
    <col min="13586" max="13588" width="5.5" style="41" customWidth="1"/>
    <col min="13589" max="13589" width="1.5" style="41" customWidth="1"/>
    <col min="13590" max="13590" width="12.83203125" style="41" customWidth="1"/>
    <col min="13591" max="13592" width="12.5" style="41" bestFit="1" customWidth="1"/>
    <col min="13593" max="13824" width="8.83203125" style="41"/>
    <col min="13825" max="13825" width="3.6640625" style="41" customWidth="1"/>
    <col min="13826" max="13826" width="2.33203125" style="41" customWidth="1"/>
    <col min="13827" max="13827" width="14.5" style="41" customWidth="1"/>
    <col min="13828" max="13828" width="8.83203125" style="41" customWidth="1"/>
    <col min="13829" max="13829" width="1.5" style="41" customWidth="1"/>
    <col min="13830" max="13834" width="5.83203125" style="41" customWidth="1"/>
    <col min="13835" max="13835" width="7" style="41" customWidth="1"/>
    <col min="13836" max="13841" width="6" style="41" customWidth="1"/>
    <col min="13842" max="13844" width="5.5" style="41" customWidth="1"/>
    <col min="13845" max="13845" width="1.5" style="41" customWidth="1"/>
    <col min="13846" max="13846" width="12.83203125" style="41" customWidth="1"/>
    <col min="13847" max="13848" width="12.5" style="41" bestFit="1" customWidth="1"/>
    <col min="13849" max="14080" width="8.83203125" style="41"/>
    <col min="14081" max="14081" width="3.6640625" style="41" customWidth="1"/>
    <col min="14082" max="14082" width="2.33203125" style="41" customWidth="1"/>
    <col min="14083" max="14083" width="14.5" style="41" customWidth="1"/>
    <col min="14084" max="14084" width="8.83203125" style="41" customWidth="1"/>
    <col min="14085" max="14085" width="1.5" style="41" customWidth="1"/>
    <col min="14086" max="14090" width="5.83203125" style="41" customWidth="1"/>
    <col min="14091" max="14091" width="7" style="41" customWidth="1"/>
    <col min="14092" max="14097" width="6" style="41" customWidth="1"/>
    <col min="14098" max="14100" width="5.5" style="41" customWidth="1"/>
    <col min="14101" max="14101" width="1.5" style="41" customWidth="1"/>
    <col min="14102" max="14102" width="12.83203125" style="41" customWidth="1"/>
    <col min="14103" max="14104" width="12.5" style="41" bestFit="1" customWidth="1"/>
    <col min="14105" max="14336" width="8.83203125" style="41"/>
    <col min="14337" max="14337" width="3.6640625" style="41" customWidth="1"/>
    <col min="14338" max="14338" width="2.33203125" style="41" customWidth="1"/>
    <col min="14339" max="14339" width="14.5" style="41" customWidth="1"/>
    <col min="14340" max="14340" width="8.83203125" style="41" customWidth="1"/>
    <col min="14341" max="14341" width="1.5" style="41" customWidth="1"/>
    <col min="14342" max="14346" width="5.83203125" style="41" customWidth="1"/>
    <col min="14347" max="14347" width="7" style="41" customWidth="1"/>
    <col min="14348" max="14353" width="6" style="41" customWidth="1"/>
    <col min="14354" max="14356" width="5.5" style="41" customWidth="1"/>
    <col min="14357" max="14357" width="1.5" style="41" customWidth="1"/>
    <col min="14358" max="14358" width="12.83203125" style="41" customWidth="1"/>
    <col min="14359" max="14360" width="12.5" style="41" bestFit="1" customWidth="1"/>
    <col min="14361" max="14592" width="8.83203125" style="41"/>
    <col min="14593" max="14593" width="3.6640625" style="41" customWidth="1"/>
    <col min="14594" max="14594" width="2.33203125" style="41" customWidth="1"/>
    <col min="14595" max="14595" width="14.5" style="41" customWidth="1"/>
    <col min="14596" max="14596" width="8.83203125" style="41" customWidth="1"/>
    <col min="14597" max="14597" width="1.5" style="41" customWidth="1"/>
    <col min="14598" max="14602" width="5.83203125" style="41" customWidth="1"/>
    <col min="14603" max="14603" width="7" style="41" customWidth="1"/>
    <col min="14604" max="14609" width="6" style="41" customWidth="1"/>
    <col min="14610" max="14612" width="5.5" style="41" customWidth="1"/>
    <col min="14613" max="14613" width="1.5" style="41" customWidth="1"/>
    <col min="14614" max="14614" width="12.83203125" style="41" customWidth="1"/>
    <col min="14615" max="14616" width="12.5" style="41" bestFit="1" customWidth="1"/>
    <col min="14617" max="14848" width="8.83203125" style="41"/>
    <col min="14849" max="14849" width="3.6640625" style="41" customWidth="1"/>
    <col min="14850" max="14850" width="2.33203125" style="41" customWidth="1"/>
    <col min="14851" max="14851" width="14.5" style="41" customWidth="1"/>
    <col min="14852" max="14852" width="8.83203125" style="41" customWidth="1"/>
    <col min="14853" max="14853" width="1.5" style="41" customWidth="1"/>
    <col min="14854" max="14858" width="5.83203125" style="41" customWidth="1"/>
    <col min="14859" max="14859" width="7" style="41" customWidth="1"/>
    <col min="14860" max="14865" width="6" style="41" customWidth="1"/>
    <col min="14866" max="14868" width="5.5" style="41" customWidth="1"/>
    <col min="14869" max="14869" width="1.5" style="41" customWidth="1"/>
    <col min="14870" max="14870" width="12.83203125" style="41" customWidth="1"/>
    <col min="14871" max="14872" width="12.5" style="41" bestFit="1" customWidth="1"/>
    <col min="14873" max="15104" width="8.83203125" style="41"/>
    <col min="15105" max="15105" width="3.6640625" style="41" customWidth="1"/>
    <col min="15106" max="15106" width="2.33203125" style="41" customWidth="1"/>
    <col min="15107" max="15107" width="14.5" style="41" customWidth="1"/>
    <col min="15108" max="15108" width="8.83203125" style="41" customWidth="1"/>
    <col min="15109" max="15109" width="1.5" style="41" customWidth="1"/>
    <col min="15110" max="15114" width="5.83203125" style="41" customWidth="1"/>
    <col min="15115" max="15115" width="7" style="41" customWidth="1"/>
    <col min="15116" max="15121" width="6" style="41" customWidth="1"/>
    <col min="15122" max="15124" width="5.5" style="41" customWidth="1"/>
    <col min="15125" max="15125" width="1.5" style="41" customWidth="1"/>
    <col min="15126" max="15126" width="12.83203125" style="41" customWidth="1"/>
    <col min="15127" max="15128" width="12.5" style="41" bestFit="1" customWidth="1"/>
    <col min="15129" max="15360" width="8.83203125" style="41"/>
    <col min="15361" max="15361" width="3.6640625" style="41" customWidth="1"/>
    <col min="15362" max="15362" width="2.33203125" style="41" customWidth="1"/>
    <col min="15363" max="15363" width="14.5" style="41" customWidth="1"/>
    <col min="15364" max="15364" width="8.83203125" style="41" customWidth="1"/>
    <col min="15365" max="15365" width="1.5" style="41" customWidth="1"/>
    <col min="15366" max="15370" width="5.83203125" style="41" customWidth="1"/>
    <col min="15371" max="15371" width="7" style="41" customWidth="1"/>
    <col min="15372" max="15377" width="6" style="41" customWidth="1"/>
    <col min="15378" max="15380" width="5.5" style="41" customWidth="1"/>
    <col min="15381" max="15381" width="1.5" style="41" customWidth="1"/>
    <col min="15382" max="15382" width="12.83203125" style="41" customWidth="1"/>
    <col min="15383" max="15384" width="12.5" style="41" bestFit="1" customWidth="1"/>
    <col min="15385" max="15616" width="8.83203125" style="41"/>
    <col min="15617" max="15617" width="3.6640625" style="41" customWidth="1"/>
    <col min="15618" max="15618" width="2.33203125" style="41" customWidth="1"/>
    <col min="15619" max="15619" width="14.5" style="41" customWidth="1"/>
    <col min="15620" max="15620" width="8.83203125" style="41" customWidth="1"/>
    <col min="15621" max="15621" width="1.5" style="41" customWidth="1"/>
    <col min="15622" max="15626" width="5.83203125" style="41" customWidth="1"/>
    <col min="15627" max="15627" width="7" style="41" customWidth="1"/>
    <col min="15628" max="15633" width="6" style="41" customWidth="1"/>
    <col min="15634" max="15636" width="5.5" style="41" customWidth="1"/>
    <col min="15637" max="15637" width="1.5" style="41" customWidth="1"/>
    <col min="15638" max="15638" width="12.83203125" style="41" customWidth="1"/>
    <col min="15639" max="15640" width="12.5" style="41" bestFit="1" customWidth="1"/>
    <col min="15641" max="15872" width="8.83203125" style="41"/>
    <col min="15873" max="15873" width="3.6640625" style="41" customWidth="1"/>
    <col min="15874" max="15874" width="2.33203125" style="41" customWidth="1"/>
    <col min="15875" max="15875" width="14.5" style="41" customWidth="1"/>
    <col min="15876" max="15876" width="8.83203125" style="41" customWidth="1"/>
    <col min="15877" max="15877" width="1.5" style="41" customWidth="1"/>
    <col min="15878" max="15882" width="5.83203125" style="41" customWidth="1"/>
    <col min="15883" max="15883" width="7" style="41" customWidth="1"/>
    <col min="15884" max="15889" width="6" style="41" customWidth="1"/>
    <col min="15890" max="15892" width="5.5" style="41" customWidth="1"/>
    <col min="15893" max="15893" width="1.5" style="41" customWidth="1"/>
    <col min="15894" max="15894" width="12.83203125" style="41" customWidth="1"/>
    <col min="15895" max="15896" width="12.5" style="41" bestFit="1" customWidth="1"/>
    <col min="15897" max="16128" width="8.83203125" style="41"/>
    <col min="16129" max="16129" width="3.6640625" style="41" customWidth="1"/>
    <col min="16130" max="16130" width="2.33203125" style="41" customWidth="1"/>
    <col min="16131" max="16131" width="14.5" style="41" customWidth="1"/>
    <col min="16132" max="16132" width="8.83203125" style="41" customWidth="1"/>
    <col min="16133" max="16133" width="1.5" style="41" customWidth="1"/>
    <col min="16134" max="16138" width="5.83203125" style="41" customWidth="1"/>
    <col min="16139" max="16139" width="7" style="41" customWidth="1"/>
    <col min="16140" max="16145" width="6" style="41" customWidth="1"/>
    <col min="16146" max="16148" width="5.5" style="41" customWidth="1"/>
    <col min="16149" max="16149" width="1.5" style="41" customWidth="1"/>
    <col min="16150" max="16150" width="12.83203125" style="41" customWidth="1"/>
    <col min="16151" max="16152" width="12.5" style="41" bestFit="1" customWidth="1"/>
    <col min="16153" max="16384" width="8.83203125" style="41"/>
  </cols>
  <sheetData>
    <row r="1" spans="1:28" ht="18.75" customHeight="1">
      <c r="A1" s="1"/>
      <c r="B1" s="2"/>
      <c r="C1" s="2"/>
      <c r="D1" s="2"/>
      <c r="E1" s="2"/>
      <c r="F1" s="2"/>
      <c r="G1" s="2"/>
      <c r="H1" s="2"/>
      <c r="I1" s="2"/>
      <c r="J1" s="3" t="s">
        <v>23</v>
      </c>
      <c r="K1" s="2"/>
      <c r="L1" s="2"/>
      <c r="M1" s="2"/>
      <c r="N1" s="2"/>
      <c r="O1" s="2"/>
      <c r="P1" s="2"/>
      <c r="Q1" s="2"/>
      <c r="R1" s="2"/>
      <c r="S1" s="2"/>
      <c r="T1" s="40"/>
    </row>
    <row r="2" spans="1:28" ht="18.75" customHeight="1">
      <c r="A2" s="5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42"/>
      <c r="V2" s="81"/>
      <c r="W2" s="43"/>
      <c r="X2" s="43"/>
      <c r="Y2" s="43"/>
      <c r="Z2" s="43"/>
      <c r="AA2" s="43"/>
      <c r="AB2" s="43"/>
    </row>
    <row r="3" spans="1:28" ht="18.75" customHeight="1">
      <c r="A3" s="8"/>
      <c r="B3" s="9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42"/>
      <c r="V3" s="81"/>
      <c r="W3" s="43"/>
      <c r="X3" s="43"/>
      <c r="Y3" s="43"/>
      <c r="Z3" s="43"/>
      <c r="AA3" s="43"/>
      <c r="AB3" s="43"/>
    </row>
    <row r="4" spans="1:28" s="45" customFormat="1" ht="27" customHeight="1">
      <c r="A4" s="103"/>
      <c r="B4" s="174" t="s">
        <v>0</v>
      </c>
      <c r="C4" s="175"/>
      <c r="D4" s="176"/>
      <c r="E4" s="177"/>
      <c r="F4" s="183" t="s">
        <v>1</v>
      </c>
      <c r="G4" s="175"/>
      <c r="H4" s="188"/>
      <c r="I4" s="189"/>
      <c r="J4" s="183" t="s">
        <v>2</v>
      </c>
      <c r="K4" s="175"/>
      <c r="L4" s="191"/>
      <c r="M4" s="192"/>
      <c r="N4" s="192"/>
      <c r="O4" s="192"/>
      <c r="P4" s="192"/>
      <c r="Q4" s="192"/>
      <c r="R4" s="192"/>
      <c r="S4" s="192"/>
      <c r="T4" s="193"/>
      <c r="U4" s="44"/>
      <c r="V4" s="81"/>
      <c r="W4" s="43"/>
      <c r="X4" s="43"/>
      <c r="Y4" s="43"/>
      <c r="Z4" s="43"/>
      <c r="AA4" s="43"/>
      <c r="AB4" s="43"/>
    </row>
    <row r="5" spans="1:28" ht="15" customHeight="1">
      <c r="A5" s="181" t="s">
        <v>5</v>
      </c>
      <c r="B5" s="11"/>
      <c r="C5" s="12"/>
      <c r="D5" s="13"/>
      <c r="E5" s="46"/>
      <c r="F5" s="47"/>
      <c r="G5" s="46"/>
      <c r="H5" s="46"/>
      <c r="I5" s="46"/>
      <c r="J5" s="14"/>
      <c r="K5" s="14"/>
      <c r="L5" s="82"/>
      <c r="M5" s="82"/>
      <c r="N5" s="92"/>
      <c r="O5" s="92"/>
      <c r="P5" s="194" t="s">
        <v>18</v>
      </c>
      <c r="Q5" s="195"/>
      <c r="R5" s="195"/>
      <c r="S5" s="195"/>
      <c r="T5" s="196"/>
      <c r="U5" s="42"/>
      <c r="V5" s="81"/>
      <c r="W5" s="43"/>
      <c r="X5" s="43"/>
      <c r="Y5" s="43"/>
      <c r="Z5" s="43"/>
      <c r="AA5" s="43"/>
      <c r="AB5" s="43"/>
    </row>
    <row r="6" spans="1:28" ht="15" customHeight="1">
      <c r="A6" s="182"/>
      <c r="B6" s="15"/>
      <c r="C6" s="88"/>
      <c r="D6" s="88"/>
      <c r="E6" s="47"/>
      <c r="G6" s="205" t="s">
        <v>9</v>
      </c>
      <c r="H6" s="205"/>
      <c r="I6" s="205"/>
      <c r="J6" s="205"/>
      <c r="L6" s="82"/>
      <c r="M6" s="82"/>
      <c r="N6" s="92"/>
      <c r="O6" s="92"/>
      <c r="P6" s="197" t="s">
        <v>22</v>
      </c>
      <c r="Q6" s="198"/>
      <c r="R6" s="198"/>
      <c r="S6" s="198"/>
      <c r="T6" s="199"/>
      <c r="U6" s="42"/>
      <c r="V6" s="43"/>
      <c r="W6" s="43"/>
      <c r="X6" s="43"/>
      <c r="Y6" s="43"/>
      <c r="Z6" s="43"/>
      <c r="AA6" s="43"/>
      <c r="AB6" s="43"/>
    </row>
    <row r="7" spans="1:28" ht="15" customHeight="1">
      <c r="A7" s="182"/>
      <c r="B7" s="15"/>
      <c r="C7" s="88"/>
      <c r="D7" s="88"/>
      <c r="E7" s="47"/>
      <c r="F7" s="47"/>
      <c r="L7" s="82"/>
      <c r="M7" s="82"/>
      <c r="N7" s="92"/>
      <c r="O7" s="92"/>
      <c r="P7" s="200"/>
      <c r="Q7" s="198"/>
      <c r="R7" s="198"/>
      <c r="S7" s="198"/>
      <c r="T7" s="199"/>
      <c r="U7" s="42"/>
      <c r="V7" s="43"/>
      <c r="W7" s="43"/>
      <c r="X7" s="43"/>
      <c r="Y7" s="43"/>
      <c r="Z7" s="43"/>
      <c r="AA7" s="43"/>
      <c r="AB7" s="43"/>
    </row>
    <row r="8" spans="1:28" ht="15" customHeight="1">
      <c r="A8" s="182"/>
      <c r="B8" s="15"/>
      <c r="C8" s="15"/>
      <c r="D8" s="15"/>
      <c r="E8" s="47"/>
      <c r="F8" s="47"/>
      <c r="G8" s="190" t="s">
        <v>10</v>
      </c>
      <c r="H8" s="190"/>
      <c r="I8" s="190"/>
      <c r="J8" s="190"/>
      <c r="L8" s="82"/>
      <c r="M8" s="87"/>
      <c r="N8" s="87"/>
      <c r="O8" s="87"/>
      <c r="P8" s="201" t="s">
        <v>32</v>
      </c>
      <c r="Q8" s="202"/>
      <c r="R8" s="202"/>
      <c r="S8" s="202"/>
      <c r="T8" s="203"/>
      <c r="U8" s="42"/>
      <c r="Y8" s="43"/>
      <c r="Z8" s="43"/>
      <c r="AA8" s="43"/>
      <c r="AB8" s="43"/>
    </row>
    <row r="9" spans="1:28" ht="15" customHeight="1">
      <c r="A9" s="182"/>
      <c r="B9" s="17"/>
      <c r="C9" s="15"/>
      <c r="D9" s="15"/>
      <c r="E9" s="47"/>
      <c r="F9" s="47"/>
      <c r="L9" s="82"/>
      <c r="M9" s="171"/>
      <c r="N9" s="171"/>
      <c r="O9" s="171"/>
      <c r="P9" s="213" t="s">
        <v>20</v>
      </c>
      <c r="Q9" s="214"/>
      <c r="R9" s="214"/>
      <c r="S9" s="214"/>
      <c r="T9" s="215"/>
      <c r="U9" s="42"/>
      <c r="V9" s="87"/>
      <c r="W9" s="12"/>
      <c r="X9" s="13"/>
      <c r="Y9" s="43"/>
      <c r="Z9" s="43"/>
      <c r="AA9" s="43"/>
      <c r="AB9" s="43"/>
    </row>
    <row r="10" spans="1:28" ht="15" customHeight="1">
      <c r="A10" s="182"/>
      <c r="B10" s="15"/>
      <c r="C10" s="15"/>
      <c r="D10" s="15"/>
      <c r="E10" s="47"/>
      <c r="F10" s="47"/>
      <c r="H10" s="78"/>
      <c r="I10" s="19"/>
      <c r="J10" s="16"/>
      <c r="L10" s="82"/>
      <c r="M10" s="171"/>
      <c r="N10" s="171"/>
      <c r="O10" s="171"/>
      <c r="P10" s="213"/>
      <c r="Q10" s="214"/>
      <c r="R10" s="214"/>
      <c r="S10" s="214"/>
      <c r="T10" s="215"/>
      <c r="U10" s="42"/>
      <c r="V10" s="171"/>
      <c r="W10" s="171"/>
      <c r="X10" s="171"/>
      <c r="Y10" s="43"/>
      <c r="Z10" s="43"/>
      <c r="AA10" s="43"/>
      <c r="AB10" s="43"/>
    </row>
    <row r="11" spans="1:28" ht="15" customHeight="1">
      <c r="A11" s="182"/>
      <c r="B11" s="17"/>
      <c r="C11" s="15"/>
      <c r="D11" s="15"/>
      <c r="E11" s="50"/>
      <c r="F11" s="50"/>
      <c r="H11" s="18"/>
      <c r="I11" s="19"/>
      <c r="J11" s="16"/>
      <c r="K11" s="173" t="s">
        <v>37</v>
      </c>
      <c r="L11" s="82"/>
      <c r="M11" s="171"/>
      <c r="N11" s="171"/>
      <c r="O11" s="171"/>
      <c r="P11" s="213"/>
      <c r="Q11" s="214"/>
      <c r="R11" s="214"/>
      <c r="S11" s="214"/>
      <c r="T11" s="215"/>
      <c r="U11" s="42"/>
      <c r="V11" s="171"/>
      <c r="W11" s="171"/>
      <c r="X11" s="171"/>
      <c r="Y11" s="43"/>
      <c r="Z11" s="43"/>
      <c r="AA11" s="43"/>
      <c r="AB11" s="43"/>
    </row>
    <row r="12" spans="1:28" ht="15" customHeight="1">
      <c r="A12" s="182"/>
      <c r="B12" s="17"/>
      <c r="C12" s="17"/>
      <c r="D12" s="17"/>
      <c r="E12" s="51"/>
      <c r="F12" s="51"/>
      <c r="H12" s="210"/>
      <c r="I12" s="210"/>
      <c r="K12" s="222"/>
      <c r="L12" s="223"/>
      <c r="M12" s="223"/>
      <c r="N12" s="223"/>
      <c r="O12" s="86"/>
      <c r="P12" s="216" t="s">
        <v>21</v>
      </c>
      <c r="Q12" s="217"/>
      <c r="R12" s="217"/>
      <c r="S12" s="217"/>
      <c r="T12" s="218"/>
      <c r="U12" s="42"/>
      <c r="V12" s="171"/>
      <c r="W12" s="171"/>
      <c r="X12" s="171"/>
      <c r="Y12" s="43"/>
      <c r="Z12" s="43"/>
      <c r="AA12" s="43"/>
      <c r="AB12" s="43"/>
    </row>
    <row r="13" spans="1:28" ht="15" customHeight="1">
      <c r="A13" s="182"/>
      <c r="B13" s="17"/>
      <c r="C13" s="17"/>
      <c r="D13" s="17"/>
      <c r="L13" s="82"/>
      <c r="M13" s="86"/>
      <c r="N13" s="86"/>
      <c r="O13" s="86"/>
      <c r="P13" s="216"/>
      <c r="Q13" s="217"/>
      <c r="R13" s="217"/>
      <c r="S13" s="217"/>
      <c r="T13" s="218"/>
      <c r="U13" s="42"/>
      <c r="V13" s="86"/>
      <c r="W13" s="86"/>
      <c r="X13" s="86"/>
      <c r="Y13" s="43"/>
      <c r="Z13" s="43"/>
      <c r="AA13" s="43"/>
      <c r="AB13" s="43"/>
    </row>
    <row r="14" spans="1:28" ht="15" customHeight="1">
      <c r="A14" s="182"/>
      <c r="B14" s="20"/>
      <c r="C14" s="20"/>
      <c r="D14" s="20"/>
      <c r="L14" s="82"/>
      <c r="M14" s="86"/>
      <c r="N14" s="86"/>
      <c r="O14" s="86"/>
      <c r="P14" s="216"/>
      <c r="Q14" s="217"/>
      <c r="R14" s="217"/>
      <c r="S14" s="217"/>
      <c r="T14" s="218"/>
      <c r="U14" s="42"/>
      <c r="V14" s="86"/>
      <c r="W14" s="86"/>
      <c r="X14" s="86"/>
    </row>
    <row r="15" spans="1:28" ht="15" customHeight="1">
      <c r="A15" s="182"/>
      <c r="B15" s="97"/>
      <c r="C15" s="98"/>
      <c r="D15" s="98"/>
      <c r="E15" s="57"/>
      <c r="F15" s="57"/>
      <c r="G15" s="57"/>
      <c r="H15" s="57"/>
      <c r="I15" s="57"/>
      <c r="J15" s="57"/>
      <c r="K15" s="57"/>
      <c r="L15" s="89"/>
      <c r="M15" s="57"/>
      <c r="N15" s="57"/>
      <c r="O15" s="99"/>
      <c r="P15" s="216"/>
      <c r="Q15" s="217"/>
      <c r="R15" s="217"/>
      <c r="S15" s="217"/>
      <c r="T15" s="218"/>
      <c r="U15" s="42"/>
      <c r="V15" s="86"/>
      <c r="W15" s="86"/>
      <c r="X15" s="86"/>
      <c r="Y15" s="86"/>
      <c r="Z15" s="86"/>
      <c r="AA15" s="86"/>
      <c r="AB15" s="86"/>
    </row>
    <row r="16" spans="1:28" ht="12.75" customHeight="1">
      <c r="A16" s="185" t="s">
        <v>6</v>
      </c>
      <c r="B16" s="49"/>
      <c r="C16" s="42"/>
      <c r="D16" s="209" t="s">
        <v>33</v>
      </c>
      <c r="E16" s="209"/>
      <c r="F16" s="209"/>
      <c r="G16" s="209"/>
      <c r="H16" s="23"/>
      <c r="I16" s="161"/>
      <c r="J16" s="209" t="s">
        <v>34</v>
      </c>
      <c r="K16" s="209"/>
      <c r="L16" s="209"/>
      <c r="M16" s="209"/>
      <c r="N16" s="42"/>
      <c r="O16" s="42"/>
      <c r="P16" s="219" t="s">
        <v>38</v>
      </c>
      <c r="Q16" s="220"/>
      <c r="R16" s="220"/>
      <c r="S16" s="220"/>
      <c r="T16" s="221"/>
      <c r="U16" s="42"/>
      <c r="V16" s="86"/>
      <c r="W16" s="86"/>
      <c r="X16" s="86"/>
      <c r="Y16" s="86"/>
      <c r="Z16" s="86"/>
      <c r="AA16" s="86"/>
      <c r="AB16" s="86"/>
    </row>
    <row r="17" spans="1:28" ht="12.75" customHeight="1">
      <c r="A17" s="181"/>
      <c r="B17" s="21"/>
      <c r="D17" s="211"/>
      <c r="E17" s="211"/>
      <c r="F17" s="211"/>
      <c r="G17" s="211"/>
      <c r="H17" s="23"/>
      <c r="I17" s="52"/>
      <c r="J17" s="212"/>
      <c r="K17" s="212"/>
      <c r="L17" s="212"/>
      <c r="M17" s="212"/>
      <c r="O17" s="42"/>
      <c r="P17" s="219"/>
      <c r="Q17" s="220"/>
      <c r="R17" s="220"/>
      <c r="S17" s="220"/>
      <c r="T17" s="221"/>
      <c r="U17" s="42"/>
      <c r="V17" s="86"/>
      <c r="W17" s="86"/>
      <c r="X17" s="86"/>
      <c r="Y17" s="86"/>
      <c r="Z17" s="86"/>
      <c r="AA17" s="86"/>
      <c r="AB17" s="86"/>
    </row>
    <row r="18" spans="1:28" ht="12.75" customHeight="1">
      <c r="A18" s="181"/>
      <c r="B18" s="25"/>
      <c r="C18" s="25"/>
      <c r="E18" s="25"/>
      <c r="F18" s="25"/>
      <c r="G18" s="25"/>
      <c r="H18" s="16"/>
      <c r="I18" s="24"/>
      <c r="J18" s="25"/>
      <c r="K18" s="26"/>
      <c r="L18" s="83"/>
      <c r="M18" s="42"/>
      <c r="N18" s="42"/>
      <c r="O18" s="42"/>
      <c r="P18" s="94"/>
      <c r="Q18" s="92"/>
      <c r="R18" s="92"/>
      <c r="S18" s="92"/>
      <c r="T18" s="93"/>
      <c r="U18" s="42"/>
      <c r="V18" s="86"/>
      <c r="W18" s="86"/>
      <c r="X18" s="86"/>
      <c r="Y18" s="86"/>
      <c r="Z18" s="86"/>
      <c r="AA18" s="86"/>
      <c r="AB18" s="86"/>
    </row>
    <row r="19" spans="1:28" ht="12.75" customHeight="1">
      <c r="A19" s="181"/>
      <c r="B19" s="25"/>
      <c r="C19" s="25"/>
      <c r="E19" s="25"/>
      <c r="F19" s="25"/>
      <c r="G19" s="25"/>
      <c r="H19" s="164"/>
      <c r="I19" s="165"/>
      <c r="J19" s="26"/>
      <c r="K19" s="26"/>
      <c r="L19" s="83"/>
      <c r="M19" s="171"/>
      <c r="N19" s="171"/>
      <c r="O19" s="171"/>
      <c r="P19" s="94"/>
      <c r="Q19" s="92"/>
      <c r="R19" s="92"/>
      <c r="S19" s="92"/>
      <c r="T19" s="93"/>
      <c r="U19" s="42"/>
      <c r="V19" s="86"/>
      <c r="W19" s="86"/>
      <c r="X19" s="86"/>
    </row>
    <row r="20" spans="1:28" ht="12.75" customHeight="1">
      <c r="A20" s="181"/>
      <c r="B20" s="42"/>
      <c r="C20" s="42"/>
      <c r="D20" s="42"/>
      <c r="E20" s="42"/>
      <c r="H20" s="76"/>
      <c r="I20" s="79"/>
      <c r="K20" s="26"/>
      <c r="L20" s="83"/>
      <c r="M20" s="171"/>
      <c r="N20" s="171"/>
      <c r="O20" s="171"/>
      <c r="P20" s="206"/>
      <c r="Q20" s="207"/>
      <c r="R20" s="207"/>
      <c r="S20" s="207"/>
      <c r="T20" s="208"/>
      <c r="U20" s="42"/>
      <c r="V20" s="46"/>
      <c r="W20" s="46"/>
      <c r="X20" s="46"/>
    </row>
    <row r="21" spans="1:28" ht="12.75" customHeight="1">
      <c r="A21" s="181"/>
      <c r="B21" s="27"/>
      <c r="C21" s="27"/>
      <c r="D21" s="42"/>
      <c r="E21" s="42"/>
      <c r="H21" s="76"/>
      <c r="I21" s="79"/>
      <c r="K21" s="26"/>
      <c r="L21" s="83"/>
      <c r="M21" s="171"/>
      <c r="N21" s="171"/>
      <c r="O21" s="171"/>
      <c r="P21" s="206"/>
      <c r="Q21" s="207"/>
      <c r="R21" s="207"/>
      <c r="S21" s="207"/>
      <c r="T21" s="208"/>
      <c r="U21" s="42"/>
      <c r="V21" s="86"/>
      <c r="W21" s="86"/>
      <c r="X21" s="86"/>
    </row>
    <row r="22" spans="1:28" ht="12.75" customHeight="1">
      <c r="A22" s="181"/>
      <c r="B22" s="42"/>
      <c r="C22" s="42"/>
      <c r="E22" s="42"/>
      <c r="F22" s="75"/>
      <c r="H22" s="16" t="s">
        <v>29</v>
      </c>
      <c r="I22" s="24" t="s">
        <v>30</v>
      </c>
      <c r="K22" s="26"/>
      <c r="L22" s="83"/>
      <c r="M22" s="171"/>
      <c r="N22" s="171"/>
      <c r="O22" s="171"/>
      <c r="P22" s="170"/>
      <c r="Q22" s="171"/>
      <c r="R22" s="171"/>
      <c r="S22" s="92"/>
      <c r="T22" s="93"/>
      <c r="U22" s="42"/>
      <c r="V22" s="86"/>
      <c r="W22" s="86"/>
      <c r="X22" s="86"/>
    </row>
    <row r="23" spans="1:28" ht="12.75" customHeight="1">
      <c r="A23" s="181"/>
      <c r="B23" s="42"/>
      <c r="C23" s="42"/>
      <c r="D23" s="42"/>
      <c r="E23" s="42"/>
      <c r="F23" s="76"/>
      <c r="H23" s="76"/>
      <c r="I23" s="79"/>
      <c r="K23" s="26"/>
      <c r="L23" s="83"/>
      <c r="M23" s="42"/>
      <c r="N23" s="42"/>
      <c r="O23" s="42"/>
      <c r="P23" s="94"/>
      <c r="Q23" s="92"/>
      <c r="R23" s="92"/>
      <c r="S23" s="92"/>
      <c r="T23" s="93"/>
      <c r="U23" s="42"/>
      <c r="V23" s="86"/>
      <c r="W23" s="86"/>
      <c r="X23" s="86"/>
    </row>
    <row r="24" spans="1:28" ht="12.75" customHeight="1">
      <c r="A24" s="181"/>
      <c r="B24" s="42"/>
      <c r="C24" s="42"/>
      <c r="D24" s="42"/>
      <c r="E24" s="42"/>
      <c r="F24" s="76"/>
      <c r="H24" s="77"/>
      <c r="I24" s="79"/>
      <c r="K24" s="26"/>
      <c r="L24" s="83"/>
      <c r="M24" s="42"/>
      <c r="N24" s="42"/>
      <c r="O24" s="42"/>
      <c r="P24" s="94"/>
      <c r="Q24" s="92"/>
      <c r="R24" s="92"/>
      <c r="S24" s="92"/>
      <c r="T24" s="93"/>
      <c r="U24" s="42"/>
      <c r="V24" s="171"/>
      <c r="W24" s="171"/>
      <c r="X24" s="171"/>
    </row>
    <row r="25" spans="1:28" ht="12.75" customHeight="1">
      <c r="A25" s="181"/>
      <c r="B25" s="42"/>
      <c r="C25" s="42"/>
      <c r="D25" s="42"/>
      <c r="E25" s="42"/>
      <c r="F25" s="76"/>
      <c r="H25" s="76"/>
      <c r="I25" s="79"/>
      <c r="K25" s="26"/>
      <c r="L25" s="83"/>
      <c r="M25" s="42"/>
      <c r="N25" s="42"/>
      <c r="O25" s="42"/>
      <c r="P25" s="94"/>
      <c r="Q25" s="92"/>
      <c r="R25" s="92"/>
      <c r="S25" s="92"/>
      <c r="T25" s="93"/>
      <c r="U25" s="42"/>
      <c r="V25" s="171"/>
      <c r="W25" s="171"/>
      <c r="X25" s="171"/>
    </row>
    <row r="26" spans="1:28" ht="12.75" customHeight="1">
      <c r="A26" s="181"/>
      <c r="B26" s="42"/>
      <c r="C26" s="42"/>
      <c r="E26" s="42"/>
      <c r="F26" s="75"/>
      <c r="H26" s="164"/>
      <c r="I26" s="165"/>
      <c r="K26" s="26"/>
      <c r="L26" s="83"/>
      <c r="M26" s="42"/>
      <c r="N26" s="42"/>
      <c r="O26" s="42"/>
      <c r="P26" s="94"/>
      <c r="Q26" s="92"/>
      <c r="R26" s="92"/>
      <c r="S26" s="92"/>
      <c r="T26" s="93"/>
      <c r="U26" s="42"/>
      <c r="V26" s="171"/>
      <c r="W26" s="171"/>
      <c r="X26" s="171"/>
    </row>
    <row r="27" spans="1:28" ht="12.75" customHeight="1">
      <c r="A27" s="181"/>
      <c r="B27" s="42"/>
      <c r="C27" s="42"/>
      <c r="D27" s="42"/>
      <c r="E27" s="42"/>
      <c r="I27" s="52"/>
      <c r="K27" s="26"/>
      <c r="L27" s="83"/>
      <c r="M27" s="83"/>
      <c r="N27" s="92"/>
      <c r="O27" s="92"/>
      <c r="P27" s="94"/>
      <c r="Q27" s="92"/>
      <c r="R27" s="92"/>
      <c r="S27" s="92"/>
      <c r="T27" s="93"/>
      <c r="U27" s="42"/>
      <c r="V27" s="171"/>
      <c r="W27" s="171"/>
      <c r="X27" s="171"/>
    </row>
    <row r="28" spans="1:28" ht="12.75" customHeight="1">
      <c r="A28" s="187"/>
      <c r="B28" s="29"/>
      <c r="C28" s="54"/>
      <c r="D28" s="55"/>
      <c r="E28" s="54"/>
      <c r="F28" s="54"/>
      <c r="G28" s="54"/>
      <c r="H28" s="56"/>
      <c r="I28" s="162"/>
      <c r="J28" s="57"/>
      <c r="K28" s="30"/>
      <c r="L28" s="90"/>
      <c r="M28" s="90"/>
      <c r="N28" s="95"/>
      <c r="O28" s="95"/>
      <c r="P28" s="94"/>
      <c r="Q28" s="92"/>
      <c r="R28" s="92"/>
      <c r="S28" s="92"/>
      <c r="T28" s="93"/>
      <c r="U28" s="42"/>
    </row>
    <row r="29" spans="1:28" ht="14.25" customHeight="1">
      <c r="A29" s="185" t="s">
        <v>7</v>
      </c>
      <c r="B29" s="27"/>
      <c r="C29" s="172" t="s">
        <v>19</v>
      </c>
      <c r="D29" s="172"/>
      <c r="E29" s="172"/>
      <c r="G29" s="172"/>
      <c r="H29" s="16"/>
      <c r="I29" s="24"/>
      <c r="J29" s="42"/>
      <c r="K29" s="28"/>
      <c r="L29" s="83"/>
      <c r="M29" s="83"/>
      <c r="N29" s="92"/>
      <c r="O29" s="92"/>
      <c r="P29" s="94"/>
      <c r="Q29" s="92"/>
      <c r="R29" s="92"/>
      <c r="S29" s="92"/>
      <c r="T29" s="93"/>
      <c r="U29" s="42"/>
    </row>
    <row r="30" spans="1:28" ht="12.75" customHeight="1">
      <c r="A30" s="182"/>
      <c r="C30" s="234"/>
      <c r="D30" s="234"/>
      <c r="E30" s="234"/>
      <c r="G30" s="153" t="s">
        <v>11</v>
      </c>
      <c r="H30" s="143"/>
      <c r="I30" s="144"/>
      <c r="J30" s="155" t="s">
        <v>12</v>
      </c>
      <c r="K30" s="26"/>
      <c r="L30" s="83"/>
      <c r="M30" s="83"/>
      <c r="N30" s="92"/>
      <c r="O30" s="92"/>
      <c r="P30" s="94"/>
      <c r="Q30" s="92"/>
      <c r="R30" s="92"/>
      <c r="S30" s="92"/>
      <c r="T30" s="93"/>
      <c r="U30" s="42"/>
    </row>
    <row r="31" spans="1:28" ht="12.75" customHeight="1">
      <c r="A31" s="182"/>
      <c r="B31" s="42"/>
      <c r="G31" s="146"/>
      <c r="H31" s="159"/>
      <c r="I31" s="140"/>
      <c r="J31" s="73"/>
      <c r="K31" s="26"/>
      <c r="L31" s="83"/>
      <c r="M31" s="83"/>
      <c r="N31" s="92"/>
      <c r="O31" s="92"/>
      <c r="P31" s="94"/>
      <c r="Q31" s="92"/>
      <c r="R31" s="92"/>
      <c r="S31" s="92"/>
      <c r="T31" s="93"/>
      <c r="U31" s="42"/>
    </row>
    <row r="32" spans="1:28" ht="12.75" customHeight="1">
      <c r="A32" s="182"/>
      <c r="B32" s="42"/>
      <c r="C32" s="77"/>
      <c r="D32" s="42"/>
      <c r="E32" s="157" t="s">
        <v>35</v>
      </c>
      <c r="G32" s="147"/>
      <c r="H32" s="54"/>
      <c r="I32" s="163"/>
      <c r="J32" s="148"/>
      <c r="K32" s="26"/>
      <c r="L32" s="83"/>
      <c r="M32" s="83"/>
      <c r="N32" s="92"/>
      <c r="O32" s="92"/>
      <c r="P32" s="94"/>
      <c r="Q32" s="92"/>
      <c r="R32" s="92"/>
      <c r="S32" s="92"/>
      <c r="T32" s="93"/>
      <c r="U32" s="42"/>
      <c r="V32" s="42"/>
      <c r="W32" s="42"/>
      <c r="X32" s="42"/>
    </row>
    <row r="33" spans="1:25" ht="12.75" customHeight="1">
      <c r="A33" s="182"/>
      <c r="B33" s="42"/>
      <c r="C33" s="77"/>
      <c r="D33" s="42"/>
      <c r="E33" s="59"/>
      <c r="H33" s="76"/>
      <c r="I33" s="79"/>
      <c r="K33" s="26"/>
      <c r="L33" s="83"/>
      <c r="M33" s="83"/>
      <c r="N33" s="92"/>
      <c r="O33" s="92"/>
      <c r="P33" s="94"/>
      <c r="Q33" s="92"/>
      <c r="R33" s="92"/>
      <c r="S33" s="92"/>
      <c r="T33" s="93"/>
      <c r="U33" s="42"/>
    </row>
    <row r="34" spans="1:25" ht="12.75" customHeight="1">
      <c r="A34" s="182"/>
      <c r="B34" s="42"/>
      <c r="C34" s="77"/>
      <c r="D34" s="42"/>
      <c r="E34" s="48"/>
      <c r="G34" s="142"/>
      <c r="H34" s="150"/>
      <c r="I34" s="151"/>
      <c r="J34" s="145"/>
      <c r="K34" s="26"/>
      <c r="L34" s="83"/>
      <c r="M34" s="83"/>
      <c r="N34" s="92"/>
      <c r="O34" s="92"/>
      <c r="P34" s="94"/>
      <c r="Q34" s="92"/>
      <c r="R34" s="92"/>
      <c r="S34" s="92"/>
      <c r="T34" s="93"/>
      <c r="U34" s="42"/>
    </row>
    <row r="35" spans="1:25" s="42" customFormat="1" ht="12.75" customHeight="1">
      <c r="A35" s="182"/>
      <c r="C35" s="77"/>
      <c r="E35" s="157" t="s">
        <v>36</v>
      </c>
      <c r="G35" s="149"/>
      <c r="H35" s="141"/>
      <c r="I35" s="80"/>
      <c r="J35" s="72"/>
      <c r="K35" s="28"/>
      <c r="L35" s="82"/>
      <c r="M35" s="83"/>
      <c r="N35" s="92"/>
      <c r="O35" s="92"/>
      <c r="P35" s="94"/>
      <c r="Q35" s="92"/>
      <c r="R35" s="92"/>
      <c r="S35" s="92"/>
      <c r="T35" s="93"/>
      <c r="V35" s="41"/>
      <c r="W35" s="41"/>
      <c r="X35" s="41"/>
    </row>
    <row r="36" spans="1:25" ht="12.75" customHeight="1">
      <c r="A36" s="182"/>
      <c r="B36" s="42"/>
      <c r="C36" s="77"/>
      <c r="D36" s="42"/>
      <c r="E36" s="59"/>
      <c r="F36" s="42"/>
      <c r="G36" s="154" t="s">
        <v>13</v>
      </c>
      <c r="H36" s="160"/>
      <c r="I36" s="152"/>
      <c r="J36" s="156" t="s">
        <v>14</v>
      </c>
      <c r="K36" s="28"/>
      <c r="L36" s="83"/>
      <c r="M36" s="83"/>
      <c r="N36" s="92"/>
      <c r="O36" s="92"/>
      <c r="P36" s="94"/>
      <c r="Q36" s="92"/>
      <c r="R36" s="92"/>
      <c r="S36" s="92"/>
      <c r="T36" s="93"/>
      <c r="U36" s="42"/>
    </row>
    <row r="37" spans="1:25" ht="12.75" customHeight="1">
      <c r="A37" s="182"/>
      <c r="B37" s="42"/>
      <c r="C37" s="22"/>
      <c r="D37" s="184"/>
      <c r="E37" s="184"/>
      <c r="F37" s="184"/>
      <c r="G37" s="31"/>
      <c r="H37" s="28"/>
      <c r="I37" s="33"/>
      <c r="J37" s="32"/>
      <c r="K37" s="28"/>
      <c r="L37" s="83"/>
      <c r="M37" s="83"/>
      <c r="N37" s="92"/>
      <c r="O37" s="92"/>
      <c r="P37" s="94"/>
      <c r="Q37" s="92"/>
      <c r="R37" s="92"/>
      <c r="S37" s="92"/>
      <c r="T37" s="93"/>
      <c r="U37" s="42"/>
      <c r="Y37" s="60"/>
    </row>
    <row r="38" spans="1:25" ht="12.75" customHeight="1">
      <c r="A38" s="182"/>
      <c r="B38" s="42"/>
      <c r="C38" s="102"/>
      <c r="D38" s="178"/>
      <c r="E38" s="178"/>
      <c r="F38" s="178"/>
      <c r="G38" s="31"/>
      <c r="H38" s="42"/>
      <c r="I38" s="52"/>
      <c r="J38" s="32"/>
      <c r="K38" s="42"/>
      <c r="L38" s="83"/>
      <c r="M38" s="83"/>
      <c r="N38" s="92"/>
      <c r="O38" s="92"/>
      <c r="P38" s="94"/>
      <c r="Q38" s="92"/>
      <c r="R38" s="92"/>
      <c r="S38" s="92"/>
      <c r="T38" s="93"/>
      <c r="U38" s="42"/>
    </row>
    <row r="39" spans="1:25" ht="12.75" customHeight="1">
      <c r="A39" s="182"/>
      <c r="B39" s="42"/>
      <c r="D39" s="178"/>
      <c r="E39" s="178"/>
      <c r="F39" s="178"/>
      <c r="G39" s="42"/>
      <c r="H39" s="42"/>
      <c r="I39" s="52"/>
      <c r="J39" s="42"/>
      <c r="K39" s="42"/>
      <c r="L39" s="83"/>
      <c r="M39" s="83"/>
      <c r="N39" s="92"/>
      <c r="O39" s="92"/>
      <c r="P39" s="94"/>
      <c r="Q39" s="92"/>
      <c r="R39" s="92"/>
      <c r="S39" s="92"/>
      <c r="T39" s="93"/>
      <c r="U39" s="42"/>
      <c r="W39" s="61"/>
    </row>
    <row r="40" spans="1:25" ht="12.75" customHeight="1">
      <c r="A40" s="182"/>
      <c r="B40" s="42"/>
      <c r="C40" s="42"/>
      <c r="D40" s="22"/>
      <c r="F40" s="157"/>
      <c r="G40" s="42"/>
      <c r="H40" s="166"/>
      <c r="I40" s="167"/>
      <c r="J40" s="46"/>
      <c r="K40" s="42"/>
      <c r="L40" s="82"/>
      <c r="M40" s="82"/>
      <c r="N40" s="92"/>
      <c r="O40" s="92"/>
      <c r="P40" s="94"/>
      <c r="Q40" s="92"/>
      <c r="R40" s="92"/>
      <c r="S40" s="92"/>
      <c r="T40" s="93"/>
      <c r="U40" s="42"/>
    </row>
    <row r="41" spans="1:25" ht="12.75" customHeight="1">
      <c r="A41" s="182"/>
      <c r="B41" s="42"/>
      <c r="C41" s="42"/>
      <c r="D41" s="22"/>
      <c r="F41" s="157"/>
      <c r="G41" s="42"/>
      <c r="H41" s="168"/>
      <c r="I41" s="167"/>
      <c r="J41" s="46"/>
      <c r="K41" s="42"/>
      <c r="L41" s="82"/>
      <c r="M41" s="82"/>
      <c r="N41" s="92"/>
      <c r="O41" s="92"/>
      <c r="P41" s="94"/>
      <c r="Q41" s="92"/>
      <c r="R41" s="92"/>
      <c r="S41" s="92"/>
      <c r="T41" s="93"/>
      <c r="U41" s="42"/>
      <c r="V41" s="62"/>
    </row>
    <row r="42" spans="1:25" ht="12.75" customHeight="1">
      <c r="A42" s="182"/>
      <c r="B42" s="42"/>
      <c r="C42" s="42"/>
      <c r="D42" s="53"/>
      <c r="F42" s="34"/>
      <c r="G42" s="42"/>
      <c r="H42" s="168"/>
      <c r="I42" s="167"/>
      <c r="J42" s="42"/>
      <c r="K42" s="42"/>
      <c r="L42" s="82"/>
      <c r="M42" s="82"/>
      <c r="N42" s="92"/>
      <c r="O42" s="92"/>
      <c r="P42" s="94"/>
      <c r="Q42" s="92"/>
      <c r="R42" s="92"/>
      <c r="S42" s="92"/>
      <c r="T42" s="93"/>
      <c r="U42" s="42"/>
      <c r="W42" s="63"/>
    </row>
    <row r="43" spans="1:25" ht="12.75" customHeight="1">
      <c r="A43" s="186"/>
      <c r="B43" s="57"/>
      <c r="C43" s="57"/>
      <c r="D43" s="64"/>
      <c r="E43" s="35"/>
      <c r="F43" s="57"/>
      <c r="G43" s="57"/>
      <c r="H43" s="54"/>
      <c r="I43" s="163"/>
      <c r="J43" s="57"/>
      <c r="K43" s="57"/>
      <c r="L43" s="89"/>
      <c r="M43" s="89"/>
      <c r="N43" s="95"/>
      <c r="O43" s="95"/>
      <c r="P43" s="94"/>
      <c r="Q43" s="92"/>
      <c r="R43" s="92"/>
      <c r="S43" s="92"/>
      <c r="T43" s="93"/>
      <c r="U43" s="42"/>
    </row>
    <row r="44" spans="1:25" ht="12.75" customHeight="1">
      <c r="A44" s="185" t="s">
        <v>8</v>
      </c>
      <c r="B44" s="65"/>
      <c r="C44" s="66"/>
      <c r="D44" s="179"/>
      <c r="E44" s="180"/>
      <c r="F44" s="180"/>
      <c r="G44" s="42"/>
      <c r="H44" s="16"/>
      <c r="I44" s="16"/>
      <c r="J44" s="42"/>
      <c r="K44" s="42"/>
      <c r="L44" s="83"/>
      <c r="M44" s="83"/>
      <c r="N44" s="92"/>
      <c r="O44" s="92"/>
      <c r="P44" s="94"/>
      <c r="Q44" s="92"/>
      <c r="R44" s="92"/>
      <c r="S44" s="92"/>
      <c r="T44" s="93"/>
      <c r="U44" s="42"/>
    </row>
    <row r="45" spans="1:25" ht="12.75" customHeight="1">
      <c r="A45" s="182"/>
      <c r="B45" s="27"/>
      <c r="C45" s="27"/>
      <c r="D45" s="66"/>
      <c r="F45" s="157"/>
      <c r="G45" s="59"/>
      <c r="H45" s="169"/>
      <c r="I45" s="67"/>
      <c r="J45" s="46"/>
      <c r="K45" s="28">
        <f>IF(H45&gt;0,H45,1)</f>
        <v>1</v>
      </c>
      <c r="L45" s="83"/>
      <c r="M45" s="83"/>
      <c r="N45" s="92"/>
      <c r="O45" s="92"/>
      <c r="P45" s="94"/>
      <c r="Q45" s="92"/>
      <c r="R45" s="92"/>
      <c r="S45" s="92"/>
      <c r="T45" s="93"/>
      <c r="U45" s="42"/>
    </row>
    <row r="46" spans="1:25" ht="12.75" customHeight="1" thickBot="1">
      <c r="A46" s="235"/>
      <c r="B46" s="68"/>
      <c r="C46" s="68"/>
      <c r="D46" s="68"/>
      <c r="E46" s="68"/>
      <c r="F46" s="68"/>
      <c r="G46" s="68"/>
      <c r="H46" s="68"/>
      <c r="I46" s="68"/>
      <c r="J46" s="36"/>
      <c r="K46" s="68"/>
      <c r="L46" s="84"/>
      <c r="M46" s="84"/>
      <c r="N46" s="96"/>
      <c r="O46" s="96"/>
      <c r="P46" s="100"/>
      <c r="Q46" s="96"/>
      <c r="R46" s="96"/>
      <c r="S46" s="96"/>
      <c r="T46" s="101"/>
      <c r="U46" s="42"/>
    </row>
    <row r="47" spans="1:25" s="4" customFormat="1" ht="18.75" customHeight="1">
      <c r="A47" s="69"/>
      <c r="B47" s="106"/>
      <c r="C47" s="37"/>
      <c r="D47" s="37"/>
      <c r="E47" s="37"/>
      <c r="F47" s="107" t="s">
        <v>3</v>
      </c>
      <c r="G47" s="108">
        <v>95</v>
      </c>
      <c r="H47" s="37" t="s">
        <v>4</v>
      </c>
      <c r="I47" s="70"/>
      <c r="J47" s="70"/>
      <c r="K47" s="70"/>
      <c r="L47" s="70"/>
      <c r="M47" s="70"/>
      <c r="N47" s="70"/>
      <c r="O47" s="158" t="s">
        <v>31</v>
      </c>
      <c r="P47" s="70">
        <f>NORMSINV(1-(100-ci)/100/2)</f>
        <v>1.9599639845400536</v>
      </c>
      <c r="Q47" s="71"/>
      <c r="R47" s="70"/>
      <c r="S47" s="70"/>
      <c r="T47" s="109"/>
      <c r="U47" s="110"/>
      <c r="V47" s="111"/>
      <c r="W47" s="112"/>
      <c r="X47" s="112"/>
    </row>
    <row r="48" spans="1:25" s="113" customFormat="1" ht="14.25" customHeight="1">
      <c r="A48" s="224" t="s">
        <v>24</v>
      </c>
      <c r="C48" s="38"/>
      <c r="G48" s="114" t="s">
        <v>25</v>
      </c>
      <c r="I48" s="226" t="str">
        <f>IF(aa+bb=0,"",aa/(aa+bb) *100)</f>
        <v/>
      </c>
      <c r="J48" s="226"/>
      <c r="K48" s="115" t="s">
        <v>26</v>
      </c>
      <c r="O48" s="116"/>
      <c r="P48" s="116"/>
      <c r="Q48" s="117"/>
      <c r="R48" s="227" t="s">
        <v>27</v>
      </c>
      <c r="S48" s="228"/>
      <c r="T48" s="229"/>
      <c r="U48" s="118"/>
      <c r="V48" s="111"/>
      <c r="W48" s="119"/>
      <c r="X48" s="119"/>
    </row>
    <row r="49" spans="1:25" s="113" customFormat="1" ht="14.25" customHeight="1">
      <c r="A49" s="225"/>
      <c r="C49" s="120"/>
      <c r="D49" s="118"/>
      <c r="E49" s="118"/>
      <c r="F49" s="118"/>
      <c r="G49" s="121" t="s">
        <v>28</v>
      </c>
      <c r="I49" s="233" t="str">
        <f>IF(cc+dd=0,"",cc/(cc+dd)*100)</f>
        <v/>
      </c>
      <c r="J49" s="233"/>
      <c r="K49" s="115" t="s">
        <v>26</v>
      </c>
      <c r="L49" s="122"/>
      <c r="O49" s="116"/>
      <c r="P49" s="122"/>
      <c r="Q49" s="123"/>
      <c r="R49" s="230"/>
      <c r="S49" s="231"/>
      <c r="T49" s="232"/>
      <c r="U49" s="118"/>
      <c r="V49" s="111"/>
      <c r="W49" s="124"/>
      <c r="X49" s="124"/>
    </row>
    <row r="50" spans="1:25" s="4" customFormat="1" ht="14.25" customHeight="1">
      <c r="A50" s="225"/>
      <c r="B50" s="38" t="e">
        <f>NORMSINV(1-alpha/2)</f>
        <v>#NAME?</v>
      </c>
      <c r="C50" s="38"/>
      <c r="D50" s="38">
        <f>(100-ci)/100</f>
        <v>0.05</v>
      </c>
      <c r="G50" s="125"/>
      <c r="J50" s="126"/>
      <c r="K50" s="127"/>
      <c r="L50" s="128"/>
      <c r="M50" s="129"/>
      <c r="N50" s="129"/>
      <c r="O50" s="128"/>
      <c r="P50" s="129"/>
      <c r="Q50" s="125"/>
      <c r="R50" s="130"/>
      <c r="S50" s="74" t="str">
        <f>IF(bb*cc&gt;0,(aa*dd)/(bb*cc),"")</f>
        <v/>
      </c>
      <c r="T50" s="131"/>
      <c r="U50" s="110"/>
      <c r="V50" s="111"/>
      <c r="W50" s="119"/>
      <c r="X50" s="119"/>
      <c r="Y50" s="132"/>
    </row>
    <row r="51" spans="1:25" s="4" customFormat="1" ht="14.25" customHeight="1" thickBot="1">
      <c r="A51" s="225"/>
      <c r="B51" s="133"/>
      <c r="C51" s="110"/>
      <c r="D51" s="120"/>
      <c r="E51" s="110"/>
      <c r="F51" s="110"/>
      <c r="G51" s="125"/>
      <c r="H51" s="110"/>
      <c r="I51" s="110"/>
      <c r="J51" s="127"/>
      <c r="K51" s="127"/>
      <c r="L51" s="134"/>
      <c r="M51" s="135"/>
      <c r="N51" s="136"/>
      <c r="O51" s="134"/>
      <c r="P51" s="135"/>
      <c r="Q51" s="125"/>
      <c r="R51" s="137" t="str">
        <f>IF(or="","",IF(or=0, 0,EXP(LN(or) -(zscore*SQRT(1/aa+1/bb+1/cc +1/dd)))))</f>
        <v/>
      </c>
      <c r="S51" s="138" t="s">
        <v>17</v>
      </c>
      <c r="T51" s="139" t="str">
        <f>IF(or="","",IF(or=0, 0,EXP(LN(or) +(zscore*SQRT(1/aa+1/bb+1/cc +1/dd)))))</f>
        <v/>
      </c>
      <c r="U51" s="110"/>
      <c r="V51" s="111"/>
    </row>
    <row r="52" spans="1:25" ht="12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 t="s">
        <v>15</v>
      </c>
      <c r="Q52" s="204" t="s">
        <v>16</v>
      </c>
      <c r="R52" s="204"/>
      <c r="S52" s="204"/>
      <c r="T52" s="204"/>
      <c r="V52" s="48"/>
      <c r="W52" s="48"/>
      <c r="X52" s="48"/>
    </row>
    <row r="53" spans="1:25" s="48" customFormat="1" ht="12"/>
    <row r="54" spans="1:25" s="48" customFormat="1" ht="12"/>
    <row r="55" spans="1:25" s="48" customFormat="1" ht="12"/>
    <row r="56" spans="1:25" s="48" customFormat="1" ht="12"/>
    <row r="57" spans="1:25" s="48" customFormat="1" ht="12"/>
    <row r="58" spans="1:25" s="48" customFormat="1" ht="12"/>
    <row r="59" spans="1:25" s="48" customFormat="1">
      <c r="V59" s="41"/>
      <c r="W59" s="41"/>
      <c r="X59" s="41"/>
    </row>
    <row r="60" spans="1:25" s="48" customFormat="1">
      <c r="V60" s="41"/>
      <c r="W60" s="41"/>
      <c r="X60" s="41"/>
    </row>
    <row r="61" spans="1:25" s="48" customFormat="1">
      <c r="V61" s="41"/>
      <c r="W61" s="41"/>
      <c r="X61" s="41"/>
    </row>
  </sheetData>
  <sheetProtection sheet="1" objects="1" scenarios="1" selectLockedCells="1"/>
  <mergeCells count="35">
    <mergeCell ref="A48:A51"/>
    <mergeCell ref="I48:J48"/>
    <mergeCell ref="R48:T49"/>
    <mergeCell ref="I49:J49"/>
    <mergeCell ref="Q52:T52"/>
    <mergeCell ref="A29:A43"/>
    <mergeCell ref="C30:E30"/>
    <mergeCell ref="D37:F37"/>
    <mergeCell ref="D38:F39"/>
    <mergeCell ref="A44:A46"/>
    <mergeCell ref="D44:F44"/>
    <mergeCell ref="A16:A28"/>
    <mergeCell ref="D16:G16"/>
    <mergeCell ref="J16:M16"/>
    <mergeCell ref="P16:T17"/>
    <mergeCell ref="D17:G17"/>
    <mergeCell ref="J17:M17"/>
    <mergeCell ref="P20:T20"/>
    <mergeCell ref="P21:T21"/>
    <mergeCell ref="A5:A15"/>
    <mergeCell ref="P5:T5"/>
    <mergeCell ref="G6:J6"/>
    <mergeCell ref="P6:T7"/>
    <mergeCell ref="G8:J8"/>
    <mergeCell ref="P8:T8"/>
    <mergeCell ref="P9:T11"/>
    <mergeCell ref="H12:I12"/>
    <mergeCell ref="K12:N12"/>
    <mergeCell ref="P12:T15"/>
    <mergeCell ref="L4:T4"/>
    <mergeCell ref="B4:C4"/>
    <mergeCell ref="D4:E4"/>
    <mergeCell ref="F4:G4"/>
    <mergeCell ref="H4:I4"/>
    <mergeCell ref="J4:K4"/>
  </mergeCells>
  <conditionalFormatting sqref="R51 T51">
    <cfRule type="expression" dxfId="11" priority="4" stopIfTrue="1">
      <formula>#NAME?=""</formula>
    </cfRule>
  </conditionalFormatting>
  <conditionalFormatting sqref="I48">
    <cfRule type="expression" dxfId="10" priority="3" stopIfTrue="1">
      <formula>AND(#NAME?&gt;0, #NAME?&gt;0)</formula>
    </cfRule>
  </conditionalFormatting>
  <conditionalFormatting sqref="I49">
    <cfRule type="expression" dxfId="9" priority="2" stopIfTrue="1">
      <formula>AND(OR(#NAME?&gt;0, #NAME?&lt;&gt;""), OR(#NAME?&gt;0, #NAME?&lt;&gt;""))</formula>
    </cfRule>
  </conditionalFormatting>
  <conditionalFormatting sqref="S51">
    <cfRule type="expression" dxfId="8" priority="1" stopIfTrue="1">
      <formula>#NAME?=""</formula>
    </cfRule>
  </conditionalFormatting>
  <dataValidations count="12">
    <dataValidation allowBlank="1" showInputMessage="1" showErrorMessage="1" promptTitle="Population subgroup" prompt="Enter here brief description of the Population group, if the study has been stratified by different Population groups" sqref="K12:N12"/>
    <dataValidation type="whole" operator="greaterThanOrEqual" allowBlank="1" showInputMessage="1" showErrorMessage="1" errorTitle="Invalid entry" error="Value must be a positive whole number" promptTitle="Controls exposed" prompt="Enter the number of controls who were exposed and who were included in analyses." sqref="H35">
      <formula1>0</formula1>
    </dataValidation>
    <dataValidation allowBlank="1" showInputMessage="1" showErrorMessage="1" promptTitle="Comparison" prompt="Briefly describe the comparison of interest (e.g. non-smokers)." sqref="J17:M17"/>
    <dataValidation allowBlank="1" showInputMessage="1" showErrorMessage="1" promptTitle="Exposure" prompt="Briefly describe the exposure factor of interest (e.g. smokers)." sqref="D17:G17"/>
    <dataValidation allowBlank="1" showInputMessage="1" showErrorMessage="1" promptTitle="Publication details" prompt="Enter abbreviated publication details of study: main author, journal &amp; year of publication. _x000a_Enter full citation on Page 1 under &quot;Evidence Selected&quot;" sqref="L4:T4"/>
    <dataValidation allowBlank="1" showInputMessage="1" showErrorMessage="1" promptTitle="Assess when?" prompt="When was this research report assessed?" sqref="H4:I4"/>
    <dataValidation allowBlank="1" showInputMessage="1" showErrorMessage="1" promptTitle="Assess by?" prompt="Who assessed this research report?  Enter initials or own self-identifier." sqref="D4:E4"/>
    <dataValidation type="whole" operator="greaterThanOrEqual" allowBlank="1" showInputMessage="1" showErrorMessage="1" errorTitle="Invalid entry" error="Value must be a positive whole number" promptTitle=" Controls not exposed" prompt="Enter the number of controls who were not exposed and who were included in analyses." sqref="I35">
      <formula1>0</formula1>
    </dataValidation>
    <dataValidation allowBlank="1" showInputMessage="1" showErrorMessage="1" promptTitle="Which outcome" prompt="State the categorical outcome (case description) being analysed here." sqref="C30:E30"/>
    <dataValidation type="whole" operator="greaterThanOrEqual" allowBlank="1" showInputMessage="1" showErrorMessage="1" errorTitle="Invalid entry" error="Value must be a positive whole number" promptTitle=" Unexposed cases" prompt="Enter here the total number of cases included in the analyses that were not exposed." sqref="I31">
      <formula1>0</formula1>
    </dataValidation>
    <dataValidation type="whole" operator="greaterThanOrEqual" allowBlank="1" showInputMessage="1" showErrorMessage="1" errorTitle="Invalid entry" error="Value must be a positive whole number" promptTitle="Exposed cases" prompt="Enter the number of cases included in the analyses that were in the exposure group." sqref="H31">
      <formula1>0</formula1>
    </dataValidation>
    <dataValidation type="list" allowBlank="1" showInputMessage="1" showErrorMessage="1" sqref="G47">
      <formula1>"90,95,99"</formula1>
    </dataValidation>
  </dataValidations>
  <pageMargins left="0.70866141732283472" right="0.70866141732283472" top="0.74803149606299213" bottom="0.74803149606299213" header="0.31496062992125984" footer="0.31496062992125984"/>
  <pageSetup scale="73" orientation="portrait"/>
  <headerFooter>
    <oddFooter xml:space="preserve">&amp;L&amp;8&amp;F, &amp;A
&amp;D&amp;R&amp;8
Downloadable from  www.epiq.co.nz
Copyright © 2004 Rod Jackson, University of Auckland&amp;11 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61"/>
  <sheetViews>
    <sheetView showGridLines="0" workbookViewId="0">
      <selection activeCell="D4" sqref="D4:E4"/>
    </sheetView>
  </sheetViews>
  <sheetFormatPr baseColWidth="10" defaultColWidth="8.83203125" defaultRowHeight="13" x14ac:dyDescent="0"/>
  <cols>
    <col min="1" max="1" width="3.6640625" style="41" customWidth="1"/>
    <col min="2" max="2" width="2.33203125" style="41" customWidth="1"/>
    <col min="3" max="3" width="14.5" style="41" customWidth="1"/>
    <col min="4" max="4" width="8.83203125" style="41" customWidth="1"/>
    <col min="5" max="5" width="1.5" style="41" customWidth="1"/>
    <col min="6" max="6" width="5.83203125" style="41" customWidth="1"/>
    <col min="7" max="7" width="3.83203125" style="41" customWidth="1"/>
    <col min="8" max="9" width="5.83203125" style="41" customWidth="1"/>
    <col min="10" max="10" width="3.83203125" style="41" customWidth="1"/>
    <col min="11" max="11" width="7" style="41" customWidth="1"/>
    <col min="12" max="17" width="6" style="41" customWidth="1"/>
    <col min="18" max="20" width="7" style="41" customWidth="1"/>
    <col min="21" max="21" width="1.5" style="41" customWidth="1"/>
    <col min="22" max="22" width="12.83203125" style="41" customWidth="1"/>
    <col min="23" max="24" width="12.5" style="41" bestFit="1" customWidth="1"/>
    <col min="25" max="256" width="8.83203125" style="41"/>
    <col min="257" max="257" width="3.6640625" style="41" customWidth="1"/>
    <col min="258" max="258" width="2.33203125" style="41" customWidth="1"/>
    <col min="259" max="259" width="14.5" style="41" customWidth="1"/>
    <col min="260" max="260" width="8.83203125" style="41" customWidth="1"/>
    <col min="261" max="261" width="1.5" style="41" customWidth="1"/>
    <col min="262" max="266" width="5.83203125" style="41" customWidth="1"/>
    <col min="267" max="267" width="7" style="41" customWidth="1"/>
    <col min="268" max="273" width="6" style="41" customWidth="1"/>
    <col min="274" max="276" width="5.5" style="41" customWidth="1"/>
    <col min="277" max="277" width="1.5" style="41" customWidth="1"/>
    <col min="278" max="278" width="12.83203125" style="41" customWidth="1"/>
    <col min="279" max="280" width="12.5" style="41" bestFit="1" customWidth="1"/>
    <col min="281" max="512" width="8.83203125" style="41"/>
    <col min="513" max="513" width="3.6640625" style="41" customWidth="1"/>
    <col min="514" max="514" width="2.33203125" style="41" customWidth="1"/>
    <col min="515" max="515" width="14.5" style="41" customWidth="1"/>
    <col min="516" max="516" width="8.83203125" style="41" customWidth="1"/>
    <col min="517" max="517" width="1.5" style="41" customWidth="1"/>
    <col min="518" max="522" width="5.83203125" style="41" customWidth="1"/>
    <col min="523" max="523" width="7" style="41" customWidth="1"/>
    <col min="524" max="529" width="6" style="41" customWidth="1"/>
    <col min="530" max="532" width="5.5" style="41" customWidth="1"/>
    <col min="533" max="533" width="1.5" style="41" customWidth="1"/>
    <col min="534" max="534" width="12.83203125" style="41" customWidth="1"/>
    <col min="535" max="536" width="12.5" style="41" bestFit="1" customWidth="1"/>
    <col min="537" max="768" width="8.83203125" style="41"/>
    <col min="769" max="769" width="3.6640625" style="41" customWidth="1"/>
    <col min="770" max="770" width="2.33203125" style="41" customWidth="1"/>
    <col min="771" max="771" width="14.5" style="41" customWidth="1"/>
    <col min="772" max="772" width="8.83203125" style="41" customWidth="1"/>
    <col min="773" max="773" width="1.5" style="41" customWidth="1"/>
    <col min="774" max="778" width="5.83203125" style="41" customWidth="1"/>
    <col min="779" max="779" width="7" style="41" customWidth="1"/>
    <col min="780" max="785" width="6" style="41" customWidth="1"/>
    <col min="786" max="788" width="5.5" style="41" customWidth="1"/>
    <col min="789" max="789" width="1.5" style="41" customWidth="1"/>
    <col min="790" max="790" width="12.83203125" style="41" customWidth="1"/>
    <col min="791" max="792" width="12.5" style="41" bestFit="1" customWidth="1"/>
    <col min="793" max="1024" width="8.83203125" style="41"/>
    <col min="1025" max="1025" width="3.6640625" style="41" customWidth="1"/>
    <col min="1026" max="1026" width="2.33203125" style="41" customWidth="1"/>
    <col min="1027" max="1027" width="14.5" style="41" customWidth="1"/>
    <col min="1028" max="1028" width="8.83203125" style="41" customWidth="1"/>
    <col min="1029" max="1029" width="1.5" style="41" customWidth="1"/>
    <col min="1030" max="1034" width="5.83203125" style="41" customWidth="1"/>
    <col min="1035" max="1035" width="7" style="41" customWidth="1"/>
    <col min="1036" max="1041" width="6" style="41" customWidth="1"/>
    <col min="1042" max="1044" width="5.5" style="41" customWidth="1"/>
    <col min="1045" max="1045" width="1.5" style="41" customWidth="1"/>
    <col min="1046" max="1046" width="12.83203125" style="41" customWidth="1"/>
    <col min="1047" max="1048" width="12.5" style="41" bestFit="1" customWidth="1"/>
    <col min="1049" max="1280" width="8.83203125" style="41"/>
    <col min="1281" max="1281" width="3.6640625" style="41" customWidth="1"/>
    <col min="1282" max="1282" width="2.33203125" style="41" customWidth="1"/>
    <col min="1283" max="1283" width="14.5" style="41" customWidth="1"/>
    <col min="1284" max="1284" width="8.83203125" style="41" customWidth="1"/>
    <col min="1285" max="1285" width="1.5" style="41" customWidth="1"/>
    <col min="1286" max="1290" width="5.83203125" style="41" customWidth="1"/>
    <col min="1291" max="1291" width="7" style="41" customWidth="1"/>
    <col min="1292" max="1297" width="6" style="41" customWidth="1"/>
    <col min="1298" max="1300" width="5.5" style="41" customWidth="1"/>
    <col min="1301" max="1301" width="1.5" style="41" customWidth="1"/>
    <col min="1302" max="1302" width="12.83203125" style="41" customWidth="1"/>
    <col min="1303" max="1304" width="12.5" style="41" bestFit="1" customWidth="1"/>
    <col min="1305" max="1536" width="8.83203125" style="41"/>
    <col min="1537" max="1537" width="3.6640625" style="41" customWidth="1"/>
    <col min="1538" max="1538" width="2.33203125" style="41" customWidth="1"/>
    <col min="1539" max="1539" width="14.5" style="41" customWidth="1"/>
    <col min="1540" max="1540" width="8.83203125" style="41" customWidth="1"/>
    <col min="1541" max="1541" width="1.5" style="41" customWidth="1"/>
    <col min="1542" max="1546" width="5.83203125" style="41" customWidth="1"/>
    <col min="1547" max="1547" width="7" style="41" customWidth="1"/>
    <col min="1548" max="1553" width="6" style="41" customWidth="1"/>
    <col min="1554" max="1556" width="5.5" style="41" customWidth="1"/>
    <col min="1557" max="1557" width="1.5" style="41" customWidth="1"/>
    <col min="1558" max="1558" width="12.83203125" style="41" customWidth="1"/>
    <col min="1559" max="1560" width="12.5" style="41" bestFit="1" customWidth="1"/>
    <col min="1561" max="1792" width="8.83203125" style="41"/>
    <col min="1793" max="1793" width="3.6640625" style="41" customWidth="1"/>
    <col min="1794" max="1794" width="2.33203125" style="41" customWidth="1"/>
    <col min="1795" max="1795" width="14.5" style="41" customWidth="1"/>
    <col min="1796" max="1796" width="8.83203125" style="41" customWidth="1"/>
    <col min="1797" max="1797" width="1.5" style="41" customWidth="1"/>
    <col min="1798" max="1802" width="5.83203125" style="41" customWidth="1"/>
    <col min="1803" max="1803" width="7" style="41" customWidth="1"/>
    <col min="1804" max="1809" width="6" style="41" customWidth="1"/>
    <col min="1810" max="1812" width="5.5" style="41" customWidth="1"/>
    <col min="1813" max="1813" width="1.5" style="41" customWidth="1"/>
    <col min="1814" max="1814" width="12.83203125" style="41" customWidth="1"/>
    <col min="1815" max="1816" width="12.5" style="41" bestFit="1" customWidth="1"/>
    <col min="1817" max="2048" width="8.83203125" style="41"/>
    <col min="2049" max="2049" width="3.6640625" style="41" customWidth="1"/>
    <col min="2050" max="2050" width="2.33203125" style="41" customWidth="1"/>
    <col min="2051" max="2051" width="14.5" style="41" customWidth="1"/>
    <col min="2052" max="2052" width="8.83203125" style="41" customWidth="1"/>
    <col min="2053" max="2053" width="1.5" style="41" customWidth="1"/>
    <col min="2054" max="2058" width="5.83203125" style="41" customWidth="1"/>
    <col min="2059" max="2059" width="7" style="41" customWidth="1"/>
    <col min="2060" max="2065" width="6" style="41" customWidth="1"/>
    <col min="2066" max="2068" width="5.5" style="41" customWidth="1"/>
    <col min="2069" max="2069" width="1.5" style="41" customWidth="1"/>
    <col min="2070" max="2070" width="12.83203125" style="41" customWidth="1"/>
    <col min="2071" max="2072" width="12.5" style="41" bestFit="1" customWidth="1"/>
    <col min="2073" max="2304" width="8.83203125" style="41"/>
    <col min="2305" max="2305" width="3.6640625" style="41" customWidth="1"/>
    <col min="2306" max="2306" width="2.33203125" style="41" customWidth="1"/>
    <col min="2307" max="2307" width="14.5" style="41" customWidth="1"/>
    <col min="2308" max="2308" width="8.83203125" style="41" customWidth="1"/>
    <col min="2309" max="2309" width="1.5" style="41" customWidth="1"/>
    <col min="2310" max="2314" width="5.83203125" style="41" customWidth="1"/>
    <col min="2315" max="2315" width="7" style="41" customWidth="1"/>
    <col min="2316" max="2321" width="6" style="41" customWidth="1"/>
    <col min="2322" max="2324" width="5.5" style="41" customWidth="1"/>
    <col min="2325" max="2325" width="1.5" style="41" customWidth="1"/>
    <col min="2326" max="2326" width="12.83203125" style="41" customWidth="1"/>
    <col min="2327" max="2328" width="12.5" style="41" bestFit="1" customWidth="1"/>
    <col min="2329" max="2560" width="8.83203125" style="41"/>
    <col min="2561" max="2561" width="3.6640625" style="41" customWidth="1"/>
    <col min="2562" max="2562" width="2.33203125" style="41" customWidth="1"/>
    <col min="2563" max="2563" width="14.5" style="41" customWidth="1"/>
    <col min="2564" max="2564" width="8.83203125" style="41" customWidth="1"/>
    <col min="2565" max="2565" width="1.5" style="41" customWidth="1"/>
    <col min="2566" max="2570" width="5.83203125" style="41" customWidth="1"/>
    <col min="2571" max="2571" width="7" style="41" customWidth="1"/>
    <col min="2572" max="2577" width="6" style="41" customWidth="1"/>
    <col min="2578" max="2580" width="5.5" style="41" customWidth="1"/>
    <col min="2581" max="2581" width="1.5" style="41" customWidth="1"/>
    <col min="2582" max="2582" width="12.83203125" style="41" customWidth="1"/>
    <col min="2583" max="2584" width="12.5" style="41" bestFit="1" customWidth="1"/>
    <col min="2585" max="2816" width="8.83203125" style="41"/>
    <col min="2817" max="2817" width="3.6640625" style="41" customWidth="1"/>
    <col min="2818" max="2818" width="2.33203125" style="41" customWidth="1"/>
    <col min="2819" max="2819" width="14.5" style="41" customWidth="1"/>
    <col min="2820" max="2820" width="8.83203125" style="41" customWidth="1"/>
    <col min="2821" max="2821" width="1.5" style="41" customWidth="1"/>
    <col min="2822" max="2826" width="5.83203125" style="41" customWidth="1"/>
    <col min="2827" max="2827" width="7" style="41" customWidth="1"/>
    <col min="2828" max="2833" width="6" style="41" customWidth="1"/>
    <col min="2834" max="2836" width="5.5" style="41" customWidth="1"/>
    <col min="2837" max="2837" width="1.5" style="41" customWidth="1"/>
    <col min="2838" max="2838" width="12.83203125" style="41" customWidth="1"/>
    <col min="2839" max="2840" width="12.5" style="41" bestFit="1" customWidth="1"/>
    <col min="2841" max="3072" width="8.83203125" style="41"/>
    <col min="3073" max="3073" width="3.6640625" style="41" customWidth="1"/>
    <col min="3074" max="3074" width="2.33203125" style="41" customWidth="1"/>
    <col min="3075" max="3075" width="14.5" style="41" customWidth="1"/>
    <col min="3076" max="3076" width="8.83203125" style="41" customWidth="1"/>
    <col min="3077" max="3077" width="1.5" style="41" customWidth="1"/>
    <col min="3078" max="3082" width="5.83203125" style="41" customWidth="1"/>
    <col min="3083" max="3083" width="7" style="41" customWidth="1"/>
    <col min="3084" max="3089" width="6" style="41" customWidth="1"/>
    <col min="3090" max="3092" width="5.5" style="41" customWidth="1"/>
    <col min="3093" max="3093" width="1.5" style="41" customWidth="1"/>
    <col min="3094" max="3094" width="12.83203125" style="41" customWidth="1"/>
    <col min="3095" max="3096" width="12.5" style="41" bestFit="1" customWidth="1"/>
    <col min="3097" max="3328" width="8.83203125" style="41"/>
    <col min="3329" max="3329" width="3.6640625" style="41" customWidth="1"/>
    <col min="3330" max="3330" width="2.33203125" style="41" customWidth="1"/>
    <col min="3331" max="3331" width="14.5" style="41" customWidth="1"/>
    <col min="3332" max="3332" width="8.83203125" style="41" customWidth="1"/>
    <col min="3333" max="3333" width="1.5" style="41" customWidth="1"/>
    <col min="3334" max="3338" width="5.83203125" style="41" customWidth="1"/>
    <col min="3339" max="3339" width="7" style="41" customWidth="1"/>
    <col min="3340" max="3345" width="6" style="41" customWidth="1"/>
    <col min="3346" max="3348" width="5.5" style="41" customWidth="1"/>
    <col min="3349" max="3349" width="1.5" style="41" customWidth="1"/>
    <col min="3350" max="3350" width="12.83203125" style="41" customWidth="1"/>
    <col min="3351" max="3352" width="12.5" style="41" bestFit="1" customWidth="1"/>
    <col min="3353" max="3584" width="8.83203125" style="41"/>
    <col min="3585" max="3585" width="3.6640625" style="41" customWidth="1"/>
    <col min="3586" max="3586" width="2.33203125" style="41" customWidth="1"/>
    <col min="3587" max="3587" width="14.5" style="41" customWidth="1"/>
    <col min="3588" max="3588" width="8.83203125" style="41" customWidth="1"/>
    <col min="3589" max="3589" width="1.5" style="41" customWidth="1"/>
    <col min="3590" max="3594" width="5.83203125" style="41" customWidth="1"/>
    <col min="3595" max="3595" width="7" style="41" customWidth="1"/>
    <col min="3596" max="3601" width="6" style="41" customWidth="1"/>
    <col min="3602" max="3604" width="5.5" style="41" customWidth="1"/>
    <col min="3605" max="3605" width="1.5" style="41" customWidth="1"/>
    <col min="3606" max="3606" width="12.83203125" style="41" customWidth="1"/>
    <col min="3607" max="3608" width="12.5" style="41" bestFit="1" customWidth="1"/>
    <col min="3609" max="3840" width="8.83203125" style="41"/>
    <col min="3841" max="3841" width="3.6640625" style="41" customWidth="1"/>
    <col min="3842" max="3842" width="2.33203125" style="41" customWidth="1"/>
    <col min="3843" max="3843" width="14.5" style="41" customWidth="1"/>
    <col min="3844" max="3844" width="8.83203125" style="41" customWidth="1"/>
    <col min="3845" max="3845" width="1.5" style="41" customWidth="1"/>
    <col min="3846" max="3850" width="5.83203125" style="41" customWidth="1"/>
    <col min="3851" max="3851" width="7" style="41" customWidth="1"/>
    <col min="3852" max="3857" width="6" style="41" customWidth="1"/>
    <col min="3858" max="3860" width="5.5" style="41" customWidth="1"/>
    <col min="3861" max="3861" width="1.5" style="41" customWidth="1"/>
    <col min="3862" max="3862" width="12.83203125" style="41" customWidth="1"/>
    <col min="3863" max="3864" width="12.5" style="41" bestFit="1" customWidth="1"/>
    <col min="3865" max="4096" width="8.83203125" style="41"/>
    <col min="4097" max="4097" width="3.6640625" style="41" customWidth="1"/>
    <col min="4098" max="4098" width="2.33203125" style="41" customWidth="1"/>
    <col min="4099" max="4099" width="14.5" style="41" customWidth="1"/>
    <col min="4100" max="4100" width="8.83203125" style="41" customWidth="1"/>
    <col min="4101" max="4101" width="1.5" style="41" customWidth="1"/>
    <col min="4102" max="4106" width="5.83203125" style="41" customWidth="1"/>
    <col min="4107" max="4107" width="7" style="41" customWidth="1"/>
    <col min="4108" max="4113" width="6" style="41" customWidth="1"/>
    <col min="4114" max="4116" width="5.5" style="41" customWidth="1"/>
    <col min="4117" max="4117" width="1.5" style="41" customWidth="1"/>
    <col min="4118" max="4118" width="12.83203125" style="41" customWidth="1"/>
    <col min="4119" max="4120" width="12.5" style="41" bestFit="1" customWidth="1"/>
    <col min="4121" max="4352" width="8.83203125" style="41"/>
    <col min="4353" max="4353" width="3.6640625" style="41" customWidth="1"/>
    <col min="4354" max="4354" width="2.33203125" style="41" customWidth="1"/>
    <col min="4355" max="4355" width="14.5" style="41" customWidth="1"/>
    <col min="4356" max="4356" width="8.83203125" style="41" customWidth="1"/>
    <col min="4357" max="4357" width="1.5" style="41" customWidth="1"/>
    <col min="4358" max="4362" width="5.83203125" style="41" customWidth="1"/>
    <col min="4363" max="4363" width="7" style="41" customWidth="1"/>
    <col min="4364" max="4369" width="6" style="41" customWidth="1"/>
    <col min="4370" max="4372" width="5.5" style="41" customWidth="1"/>
    <col min="4373" max="4373" width="1.5" style="41" customWidth="1"/>
    <col min="4374" max="4374" width="12.83203125" style="41" customWidth="1"/>
    <col min="4375" max="4376" width="12.5" style="41" bestFit="1" customWidth="1"/>
    <col min="4377" max="4608" width="8.83203125" style="41"/>
    <col min="4609" max="4609" width="3.6640625" style="41" customWidth="1"/>
    <col min="4610" max="4610" width="2.33203125" style="41" customWidth="1"/>
    <col min="4611" max="4611" width="14.5" style="41" customWidth="1"/>
    <col min="4612" max="4612" width="8.83203125" style="41" customWidth="1"/>
    <col min="4613" max="4613" width="1.5" style="41" customWidth="1"/>
    <col min="4614" max="4618" width="5.83203125" style="41" customWidth="1"/>
    <col min="4619" max="4619" width="7" style="41" customWidth="1"/>
    <col min="4620" max="4625" width="6" style="41" customWidth="1"/>
    <col min="4626" max="4628" width="5.5" style="41" customWidth="1"/>
    <col min="4629" max="4629" width="1.5" style="41" customWidth="1"/>
    <col min="4630" max="4630" width="12.83203125" style="41" customWidth="1"/>
    <col min="4631" max="4632" width="12.5" style="41" bestFit="1" customWidth="1"/>
    <col min="4633" max="4864" width="8.83203125" style="41"/>
    <col min="4865" max="4865" width="3.6640625" style="41" customWidth="1"/>
    <col min="4866" max="4866" width="2.33203125" style="41" customWidth="1"/>
    <col min="4867" max="4867" width="14.5" style="41" customWidth="1"/>
    <col min="4868" max="4868" width="8.83203125" style="41" customWidth="1"/>
    <col min="4869" max="4869" width="1.5" style="41" customWidth="1"/>
    <col min="4870" max="4874" width="5.83203125" style="41" customWidth="1"/>
    <col min="4875" max="4875" width="7" style="41" customWidth="1"/>
    <col min="4876" max="4881" width="6" style="41" customWidth="1"/>
    <col min="4882" max="4884" width="5.5" style="41" customWidth="1"/>
    <col min="4885" max="4885" width="1.5" style="41" customWidth="1"/>
    <col min="4886" max="4886" width="12.83203125" style="41" customWidth="1"/>
    <col min="4887" max="4888" width="12.5" style="41" bestFit="1" customWidth="1"/>
    <col min="4889" max="5120" width="8.83203125" style="41"/>
    <col min="5121" max="5121" width="3.6640625" style="41" customWidth="1"/>
    <col min="5122" max="5122" width="2.33203125" style="41" customWidth="1"/>
    <col min="5123" max="5123" width="14.5" style="41" customWidth="1"/>
    <col min="5124" max="5124" width="8.83203125" style="41" customWidth="1"/>
    <col min="5125" max="5125" width="1.5" style="41" customWidth="1"/>
    <col min="5126" max="5130" width="5.83203125" style="41" customWidth="1"/>
    <col min="5131" max="5131" width="7" style="41" customWidth="1"/>
    <col min="5132" max="5137" width="6" style="41" customWidth="1"/>
    <col min="5138" max="5140" width="5.5" style="41" customWidth="1"/>
    <col min="5141" max="5141" width="1.5" style="41" customWidth="1"/>
    <col min="5142" max="5142" width="12.83203125" style="41" customWidth="1"/>
    <col min="5143" max="5144" width="12.5" style="41" bestFit="1" customWidth="1"/>
    <col min="5145" max="5376" width="8.83203125" style="41"/>
    <col min="5377" max="5377" width="3.6640625" style="41" customWidth="1"/>
    <col min="5378" max="5378" width="2.33203125" style="41" customWidth="1"/>
    <col min="5379" max="5379" width="14.5" style="41" customWidth="1"/>
    <col min="5380" max="5380" width="8.83203125" style="41" customWidth="1"/>
    <col min="5381" max="5381" width="1.5" style="41" customWidth="1"/>
    <col min="5382" max="5386" width="5.83203125" style="41" customWidth="1"/>
    <col min="5387" max="5387" width="7" style="41" customWidth="1"/>
    <col min="5388" max="5393" width="6" style="41" customWidth="1"/>
    <col min="5394" max="5396" width="5.5" style="41" customWidth="1"/>
    <col min="5397" max="5397" width="1.5" style="41" customWidth="1"/>
    <col min="5398" max="5398" width="12.83203125" style="41" customWidth="1"/>
    <col min="5399" max="5400" width="12.5" style="41" bestFit="1" customWidth="1"/>
    <col min="5401" max="5632" width="8.83203125" style="41"/>
    <col min="5633" max="5633" width="3.6640625" style="41" customWidth="1"/>
    <col min="5634" max="5634" width="2.33203125" style="41" customWidth="1"/>
    <col min="5635" max="5635" width="14.5" style="41" customWidth="1"/>
    <col min="5636" max="5636" width="8.83203125" style="41" customWidth="1"/>
    <col min="5637" max="5637" width="1.5" style="41" customWidth="1"/>
    <col min="5638" max="5642" width="5.83203125" style="41" customWidth="1"/>
    <col min="5643" max="5643" width="7" style="41" customWidth="1"/>
    <col min="5644" max="5649" width="6" style="41" customWidth="1"/>
    <col min="5650" max="5652" width="5.5" style="41" customWidth="1"/>
    <col min="5653" max="5653" width="1.5" style="41" customWidth="1"/>
    <col min="5654" max="5654" width="12.83203125" style="41" customWidth="1"/>
    <col min="5655" max="5656" width="12.5" style="41" bestFit="1" customWidth="1"/>
    <col min="5657" max="5888" width="8.83203125" style="41"/>
    <col min="5889" max="5889" width="3.6640625" style="41" customWidth="1"/>
    <col min="5890" max="5890" width="2.33203125" style="41" customWidth="1"/>
    <col min="5891" max="5891" width="14.5" style="41" customWidth="1"/>
    <col min="5892" max="5892" width="8.83203125" style="41" customWidth="1"/>
    <col min="5893" max="5893" width="1.5" style="41" customWidth="1"/>
    <col min="5894" max="5898" width="5.83203125" style="41" customWidth="1"/>
    <col min="5899" max="5899" width="7" style="41" customWidth="1"/>
    <col min="5900" max="5905" width="6" style="41" customWidth="1"/>
    <col min="5906" max="5908" width="5.5" style="41" customWidth="1"/>
    <col min="5909" max="5909" width="1.5" style="41" customWidth="1"/>
    <col min="5910" max="5910" width="12.83203125" style="41" customWidth="1"/>
    <col min="5911" max="5912" width="12.5" style="41" bestFit="1" customWidth="1"/>
    <col min="5913" max="6144" width="8.83203125" style="41"/>
    <col min="6145" max="6145" width="3.6640625" style="41" customWidth="1"/>
    <col min="6146" max="6146" width="2.33203125" style="41" customWidth="1"/>
    <col min="6147" max="6147" width="14.5" style="41" customWidth="1"/>
    <col min="6148" max="6148" width="8.83203125" style="41" customWidth="1"/>
    <col min="6149" max="6149" width="1.5" style="41" customWidth="1"/>
    <col min="6150" max="6154" width="5.83203125" style="41" customWidth="1"/>
    <col min="6155" max="6155" width="7" style="41" customWidth="1"/>
    <col min="6156" max="6161" width="6" style="41" customWidth="1"/>
    <col min="6162" max="6164" width="5.5" style="41" customWidth="1"/>
    <col min="6165" max="6165" width="1.5" style="41" customWidth="1"/>
    <col min="6166" max="6166" width="12.83203125" style="41" customWidth="1"/>
    <col min="6167" max="6168" width="12.5" style="41" bestFit="1" customWidth="1"/>
    <col min="6169" max="6400" width="8.83203125" style="41"/>
    <col min="6401" max="6401" width="3.6640625" style="41" customWidth="1"/>
    <col min="6402" max="6402" width="2.33203125" style="41" customWidth="1"/>
    <col min="6403" max="6403" width="14.5" style="41" customWidth="1"/>
    <col min="6404" max="6404" width="8.83203125" style="41" customWidth="1"/>
    <col min="6405" max="6405" width="1.5" style="41" customWidth="1"/>
    <col min="6406" max="6410" width="5.83203125" style="41" customWidth="1"/>
    <col min="6411" max="6411" width="7" style="41" customWidth="1"/>
    <col min="6412" max="6417" width="6" style="41" customWidth="1"/>
    <col min="6418" max="6420" width="5.5" style="41" customWidth="1"/>
    <col min="6421" max="6421" width="1.5" style="41" customWidth="1"/>
    <col min="6422" max="6422" width="12.83203125" style="41" customWidth="1"/>
    <col min="6423" max="6424" width="12.5" style="41" bestFit="1" customWidth="1"/>
    <col min="6425" max="6656" width="8.83203125" style="41"/>
    <col min="6657" max="6657" width="3.6640625" style="41" customWidth="1"/>
    <col min="6658" max="6658" width="2.33203125" style="41" customWidth="1"/>
    <col min="6659" max="6659" width="14.5" style="41" customWidth="1"/>
    <col min="6660" max="6660" width="8.83203125" style="41" customWidth="1"/>
    <col min="6661" max="6661" width="1.5" style="41" customWidth="1"/>
    <col min="6662" max="6666" width="5.83203125" style="41" customWidth="1"/>
    <col min="6667" max="6667" width="7" style="41" customWidth="1"/>
    <col min="6668" max="6673" width="6" style="41" customWidth="1"/>
    <col min="6674" max="6676" width="5.5" style="41" customWidth="1"/>
    <col min="6677" max="6677" width="1.5" style="41" customWidth="1"/>
    <col min="6678" max="6678" width="12.83203125" style="41" customWidth="1"/>
    <col min="6679" max="6680" width="12.5" style="41" bestFit="1" customWidth="1"/>
    <col min="6681" max="6912" width="8.83203125" style="41"/>
    <col min="6913" max="6913" width="3.6640625" style="41" customWidth="1"/>
    <col min="6914" max="6914" width="2.33203125" style="41" customWidth="1"/>
    <col min="6915" max="6915" width="14.5" style="41" customWidth="1"/>
    <col min="6916" max="6916" width="8.83203125" style="41" customWidth="1"/>
    <col min="6917" max="6917" width="1.5" style="41" customWidth="1"/>
    <col min="6918" max="6922" width="5.83203125" style="41" customWidth="1"/>
    <col min="6923" max="6923" width="7" style="41" customWidth="1"/>
    <col min="6924" max="6929" width="6" style="41" customWidth="1"/>
    <col min="6930" max="6932" width="5.5" style="41" customWidth="1"/>
    <col min="6933" max="6933" width="1.5" style="41" customWidth="1"/>
    <col min="6934" max="6934" width="12.83203125" style="41" customWidth="1"/>
    <col min="6935" max="6936" width="12.5" style="41" bestFit="1" customWidth="1"/>
    <col min="6937" max="7168" width="8.83203125" style="41"/>
    <col min="7169" max="7169" width="3.6640625" style="41" customWidth="1"/>
    <col min="7170" max="7170" width="2.33203125" style="41" customWidth="1"/>
    <col min="7171" max="7171" width="14.5" style="41" customWidth="1"/>
    <col min="7172" max="7172" width="8.83203125" style="41" customWidth="1"/>
    <col min="7173" max="7173" width="1.5" style="41" customWidth="1"/>
    <col min="7174" max="7178" width="5.83203125" style="41" customWidth="1"/>
    <col min="7179" max="7179" width="7" style="41" customWidth="1"/>
    <col min="7180" max="7185" width="6" style="41" customWidth="1"/>
    <col min="7186" max="7188" width="5.5" style="41" customWidth="1"/>
    <col min="7189" max="7189" width="1.5" style="41" customWidth="1"/>
    <col min="7190" max="7190" width="12.83203125" style="41" customWidth="1"/>
    <col min="7191" max="7192" width="12.5" style="41" bestFit="1" customWidth="1"/>
    <col min="7193" max="7424" width="8.83203125" style="41"/>
    <col min="7425" max="7425" width="3.6640625" style="41" customWidth="1"/>
    <col min="7426" max="7426" width="2.33203125" style="41" customWidth="1"/>
    <col min="7427" max="7427" width="14.5" style="41" customWidth="1"/>
    <col min="7428" max="7428" width="8.83203125" style="41" customWidth="1"/>
    <col min="7429" max="7429" width="1.5" style="41" customWidth="1"/>
    <col min="7430" max="7434" width="5.83203125" style="41" customWidth="1"/>
    <col min="7435" max="7435" width="7" style="41" customWidth="1"/>
    <col min="7436" max="7441" width="6" style="41" customWidth="1"/>
    <col min="7442" max="7444" width="5.5" style="41" customWidth="1"/>
    <col min="7445" max="7445" width="1.5" style="41" customWidth="1"/>
    <col min="7446" max="7446" width="12.83203125" style="41" customWidth="1"/>
    <col min="7447" max="7448" width="12.5" style="41" bestFit="1" customWidth="1"/>
    <col min="7449" max="7680" width="8.83203125" style="41"/>
    <col min="7681" max="7681" width="3.6640625" style="41" customWidth="1"/>
    <col min="7682" max="7682" width="2.33203125" style="41" customWidth="1"/>
    <col min="7683" max="7683" width="14.5" style="41" customWidth="1"/>
    <col min="7684" max="7684" width="8.83203125" style="41" customWidth="1"/>
    <col min="7685" max="7685" width="1.5" style="41" customWidth="1"/>
    <col min="7686" max="7690" width="5.83203125" style="41" customWidth="1"/>
    <col min="7691" max="7691" width="7" style="41" customWidth="1"/>
    <col min="7692" max="7697" width="6" style="41" customWidth="1"/>
    <col min="7698" max="7700" width="5.5" style="41" customWidth="1"/>
    <col min="7701" max="7701" width="1.5" style="41" customWidth="1"/>
    <col min="7702" max="7702" width="12.83203125" style="41" customWidth="1"/>
    <col min="7703" max="7704" width="12.5" style="41" bestFit="1" customWidth="1"/>
    <col min="7705" max="7936" width="8.83203125" style="41"/>
    <col min="7937" max="7937" width="3.6640625" style="41" customWidth="1"/>
    <col min="7938" max="7938" width="2.33203125" style="41" customWidth="1"/>
    <col min="7939" max="7939" width="14.5" style="41" customWidth="1"/>
    <col min="7940" max="7940" width="8.83203125" style="41" customWidth="1"/>
    <col min="7941" max="7941" width="1.5" style="41" customWidth="1"/>
    <col min="7942" max="7946" width="5.83203125" style="41" customWidth="1"/>
    <col min="7947" max="7947" width="7" style="41" customWidth="1"/>
    <col min="7948" max="7953" width="6" style="41" customWidth="1"/>
    <col min="7954" max="7956" width="5.5" style="41" customWidth="1"/>
    <col min="7957" max="7957" width="1.5" style="41" customWidth="1"/>
    <col min="7958" max="7958" width="12.83203125" style="41" customWidth="1"/>
    <col min="7959" max="7960" width="12.5" style="41" bestFit="1" customWidth="1"/>
    <col min="7961" max="8192" width="8.83203125" style="41"/>
    <col min="8193" max="8193" width="3.6640625" style="41" customWidth="1"/>
    <col min="8194" max="8194" width="2.33203125" style="41" customWidth="1"/>
    <col min="8195" max="8195" width="14.5" style="41" customWidth="1"/>
    <col min="8196" max="8196" width="8.83203125" style="41" customWidth="1"/>
    <col min="8197" max="8197" width="1.5" style="41" customWidth="1"/>
    <col min="8198" max="8202" width="5.83203125" style="41" customWidth="1"/>
    <col min="8203" max="8203" width="7" style="41" customWidth="1"/>
    <col min="8204" max="8209" width="6" style="41" customWidth="1"/>
    <col min="8210" max="8212" width="5.5" style="41" customWidth="1"/>
    <col min="8213" max="8213" width="1.5" style="41" customWidth="1"/>
    <col min="8214" max="8214" width="12.83203125" style="41" customWidth="1"/>
    <col min="8215" max="8216" width="12.5" style="41" bestFit="1" customWidth="1"/>
    <col min="8217" max="8448" width="8.83203125" style="41"/>
    <col min="8449" max="8449" width="3.6640625" style="41" customWidth="1"/>
    <col min="8450" max="8450" width="2.33203125" style="41" customWidth="1"/>
    <col min="8451" max="8451" width="14.5" style="41" customWidth="1"/>
    <col min="8452" max="8452" width="8.83203125" style="41" customWidth="1"/>
    <col min="8453" max="8453" width="1.5" style="41" customWidth="1"/>
    <col min="8454" max="8458" width="5.83203125" style="41" customWidth="1"/>
    <col min="8459" max="8459" width="7" style="41" customWidth="1"/>
    <col min="8460" max="8465" width="6" style="41" customWidth="1"/>
    <col min="8466" max="8468" width="5.5" style="41" customWidth="1"/>
    <col min="8469" max="8469" width="1.5" style="41" customWidth="1"/>
    <col min="8470" max="8470" width="12.83203125" style="41" customWidth="1"/>
    <col min="8471" max="8472" width="12.5" style="41" bestFit="1" customWidth="1"/>
    <col min="8473" max="8704" width="8.83203125" style="41"/>
    <col min="8705" max="8705" width="3.6640625" style="41" customWidth="1"/>
    <col min="8706" max="8706" width="2.33203125" style="41" customWidth="1"/>
    <col min="8707" max="8707" width="14.5" style="41" customWidth="1"/>
    <col min="8708" max="8708" width="8.83203125" style="41" customWidth="1"/>
    <col min="8709" max="8709" width="1.5" style="41" customWidth="1"/>
    <col min="8710" max="8714" width="5.83203125" style="41" customWidth="1"/>
    <col min="8715" max="8715" width="7" style="41" customWidth="1"/>
    <col min="8716" max="8721" width="6" style="41" customWidth="1"/>
    <col min="8722" max="8724" width="5.5" style="41" customWidth="1"/>
    <col min="8725" max="8725" width="1.5" style="41" customWidth="1"/>
    <col min="8726" max="8726" width="12.83203125" style="41" customWidth="1"/>
    <col min="8727" max="8728" width="12.5" style="41" bestFit="1" customWidth="1"/>
    <col min="8729" max="8960" width="8.83203125" style="41"/>
    <col min="8961" max="8961" width="3.6640625" style="41" customWidth="1"/>
    <col min="8962" max="8962" width="2.33203125" style="41" customWidth="1"/>
    <col min="8963" max="8963" width="14.5" style="41" customWidth="1"/>
    <col min="8964" max="8964" width="8.83203125" style="41" customWidth="1"/>
    <col min="8965" max="8965" width="1.5" style="41" customWidth="1"/>
    <col min="8966" max="8970" width="5.83203125" style="41" customWidth="1"/>
    <col min="8971" max="8971" width="7" style="41" customWidth="1"/>
    <col min="8972" max="8977" width="6" style="41" customWidth="1"/>
    <col min="8978" max="8980" width="5.5" style="41" customWidth="1"/>
    <col min="8981" max="8981" width="1.5" style="41" customWidth="1"/>
    <col min="8982" max="8982" width="12.83203125" style="41" customWidth="1"/>
    <col min="8983" max="8984" width="12.5" style="41" bestFit="1" customWidth="1"/>
    <col min="8985" max="9216" width="8.83203125" style="41"/>
    <col min="9217" max="9217" width="3.6640625" style="41" customWidth="1"/>
    <col min="9218" max="9218" width="2.33203125" style="41" customWidth="1"/>
    <col min="9219" max="9219" width="14.5" style="41" customWidth="1"/>
    <col min="9220" max="9220" width="8.83203125" style="41" customWidth="1"/>
    <col min="9221" max="9221" width="1.5" style="41" customWidth="1"/>
    <col min="9222" max="9226" width="5.83203125" style="41" customWidth="1"/>
    <col min="9227" max="9227" width="7" style="41" customWidth="1"/>
    <col min="9228" max="9233" width="6" style="41" customWidth="1"/>
    <col min="9234" max="9236" width="5.5" style="41" customWidth="1"/>
    <col min="9237" max="9237" width="1.5" style="41" customWidth="1"/>
    <col min="9238" max="9238" width="12.83203125" style="41" customWidth="1"/>
    <col min="9239" max="9240" width="12.5" style="41" bestFit="1" customWidth="1"/>
    <col min="9241" max="9472" width="8.83203125" style="41"/>
    <col min="9473" max="9473" width="3.6640625" style="41" customWidth="1"/>
    <col min="9474" max="9474" width="2.33203125" style="41" customWidth="1"/>
    <col min="9475" max="9475" width="14.5" style="41" customWidth="1"/>
    <col min="9476" max="9476" width="8.83203125" style="41" customWidth="1"/>
    <col min="9477" max="9477" width="1.5" style="41" customWidth="1"/>
    <col min="9478" max="9482" width="5.83203125" style="41" customWidth="1"/>
    <col min="9483" max="9483" width="7" style="41" customWidth="1"/>
    <col min="9484" max="9489" width="6" style="41" customWidth="1"/>
    <col min="9490" max="9492" width="5.5" style="41" customWidth="1"/>
    <col min="9493" max="9493" width="1.5" style="41" customWidth="1"/>
    <col min="9494" max="9494" width="12.83203125" style="41" customWidth="1"/>
    <col min="9495" max="9496" width="12.5" style="41" bestFit="1" customWidth="1"/>
    <col min="9497" max="9728" width="8.83203125" style="41"/>
    <col min="9729" max="9729" width="3.6640625" style="41" customWidth="1"/>
    <col min="9730" max="9730" width="2.33203125" style="41" customWidth="1"/>
    <col min="9731" max="9731" width="14.5" style="41" customWidth="1"/>
    <col min="9732" max="9732" width="8.83203125" style="41" customWidth="1"/>
    <col min="9733" max="9733" width="1.5" style="41" customWidth="1"/>
    <col min="9734" max="9738" width="5.83203125" style="41" customWidth="1"/>
    <col min="9739" max="9739" width="7" style="41" customWidth="1"/>
    <col min="9740" max="9745" width="6" style="41" customWidth="1"/>
    <col min="9746" max="9748" width="5.5" style="41" customWidth="1"/>
    <col min="9749" max="9749" width="1.5" style="41" customWidth="1"/>
    <col min="9750" max="9750" width="12.83203125" style="41" customWidth="1"/>
    <col min="9751" max="9752" width="12.5" style="41" bestFit="1" customWidth="1"/>
    <col min="9753" max="9984" width="8.83203125" style="41"/>
    <col min="9985" max="9985" width="3.6640625" style="41" customWidth="1"/>
    <col min="9986" max="9986" width="2.33203125" style="41" customWidth="1"/>
    <col min="9987" max="9987" width="14.5" style="41" customWidth="1"/>
    <col min="9988" max="9988" width="8.83203125" style="41" customWidth="1"/>
    <col min="9989" max="9989" width="1.5" style="41" customWidth="1"/>
    <col min="9990" max="9994" width="5.83203125" style="41" customWidth="1"/>
    <col min="9995" max="9995" width="7" style="41" customWidth="1"/>
    <col min="9996" max="10001" width="6" style="41" customWidth="1"/>
    <col min="10002" max="10004" width="5.5" style="41" customWidth="1"/>
    <col min="10005" max="10005" width="1.5" style="41" customWidth="1"/>
    <col min="10006" max="10006" width="12.83203125" style="41" customWidth="1"/>
    <col min="10007" max="10008" width="12.5" style="41" bestFit="1" customWidth="1"/>
    <col min="10009" max="10240" width="8.83203125" style="41"/>
    <col min="10241" max="10241" width="3.6640625" style="41" customWidth="1"/>
    <col min="10242" max="10242" width="2.33203125" style="41" customWidth="1"/>
    <col min="10243" max="10243" width="14.5" style="41" customWidth="1"/>
    <col min="10244" max="10244" width="8.83203125" style="41" customWidth="1"/>
    <col min="10245" max="10245" width="1.5" style="41" customWidth="1"/>
    <col min="10246" max="10250" width="5.83203125" style="41" customWidth="1"/>
    <col min="10251" max="10251" width="7" style="41" customWidth="1"/>
    <col min="10252" max="10257" width="6" style="41" customWidth="1"/>
    <col min="10258" max="10260" width="5.5" style="41" customWidth="1"/>
    <col min="10261" max="10261" width="1.5" style="41" customWidth="1"/>
    <col min="10262" max="10262" width="12.83203125" style="41" customWidth="1"/>
    <col min="10263" max="10264" width="12.5" style="41" bestFit="1" customWidth="1"/>
    <col min="10265" max="10496" width="8.83203125" style="41"/>
    <col min="10497" max="10497" width="3.6640625" style="41" customWidth="1"/>
    <col min="10498" max="10498" width="2.33203125" style="41" customWidth="1"/>
    <col min="10499" max="10499" width="14.5" style="41" customWidth="1"/>
    <col min="10500" max="10500" width="8.83203125" style="41" customWidth="1"/>
    <col min="10501" max="10501" width="1.5" style="41" customWidth="1"/>
    <col min="10502" max="10506" width="5.83203125" style="41" customWidth="1"/>
    <col min="10507" max="10507" width="7" style="41" customWidth="1"/>
    <col min="10508" max="10513" width="6" style="41" customWidth="1"/>
    <col min="10514" max="10516" width="5.5" style="41" customWidth="1"/>
    <col min="10517" max="10517" width="1.5" style="41" customWidth="1"/>
    <col min="10518" max="10518" width="12.83203125" style="41" customWidth="1"/>
    <col min="10519" max="10520" width="12.5" style="41" bestFit="1" customWidth="1"/>
    <col min="10521" max="10752" width="8.83203125" style="41"/>
    <col min="10753" max="10753" width="3.6640625" style="41" customWidth="1"/>
    <col min="10754" max="10754" width="2.33203125" style="41" customWidth="1"/>
    <col min="10755" max="10755" width="14.5" style="41" customWidth="1"/>
    <col min="10756" max="10756" width="8.83203125" style="41" customWidth="1"/>
    <col min="10757" max="10757" width="1.5" style="41" customWidth="1"/>
    <col min="10758" max="10762" width="5.83203125" style="41" customWidth="1"/>
    <col min="10763" max="10763" width="7" style="41" customWidth="1"/>
    <col min="10764" max="10769" width="6" style="41" customWidth="1"/>
    <col min="10770" max="10772" width="5.5" style="41" customWidth="1"/>
    <col min="10773" max="10773" width="1.5" style="41" customWidth="1"/>
    <col min="10774" max="10774" width="12.83203125" style="41" customWidth="1"/>
    <col min="10775" max="10776" width="12.5" style="41" bestFit="1" customWidth="1"/>
    <col min="10777" max="11008" width="8.83203125" style="41"/>
    <col min="11009" max="11009" width="3.6640625" style="41" customWidth="1"/>
    <col min="11010" max="11010" width="2.33203125" style="41" customWidth="1"/>
    <col min="11011" max="11011" width="14.5" style="41" customWidth="1"/>
    <col min="11012" max="11012" width="8.83203125" style="41" customWidth="1"/>
    <col min="11013" max="11013" width="1.5" style="41" customWidth="1"/>
    <col min="11014" max="11018" width="5.83203125" style="41" customWidth="1"/>
    <col min="11019" max="11019" width="7" style="41" customWidth="1"/>
    <col min="11020" max="11025" width="6" style="41" customWidth="1"/>
    <col min="11026" max="11028" width="5.5" style="41" customWidth="1"/>
    <col min="11029" max="11029" width="1.5" style="41" customWidth="1"/>
    <col min="11030" max="11030" width="12.83203125" style="41" customWidth="1"/>
    <col min="11031" max="11032" width="12.5" style="41" bestFit="1" customWidth="1"/>
    <col min="11033" max="11264" width="8.83203125" style="41"/>
    <col min="11265" max="11265" width="3.6640625" style="41" customWidth="1"/>
    <col min="11266" max="11266" width="2.33203125" style="41" customWidth="1"/>
    <col min="11267" max="11267" width="14.5" style="41" customWidth="1"/>
    <col min="11268" max="11268" width="8.83203125" style="41" customWidth="1"/>
    <col min="11269" max="11269" width="1.5" style="41" customWidth="1"/>
    <col min="11270" max="11274" width="5.83203125" style="41" customWidth="1"/>
    <col min="11275" max="11275" width="7" style="41" customWidth="1"/>
    <col min="11276" max="11281" width="6" style="41" customWidth="1"/>
    <col min="11282" max="11284" width="5.5" style="41" customWidth="1"/>
    <col min="11285" max="11285" width="1.5" style="41" customWidth="1"/>
    <col min="11286" max="11286" width="12.83203125" style="41" customWidth="1"/>
    <col min="11287" max="11288" width="12.5" style="41" bestFit="1" customWidth="1"/>
    <col min="11289" max="11520" width="8.83203125" style="41"/>
    <col min="11521" max="11521" width="3.6640625" style="41" customWidth="1"/>
    <col min="11522" max="11522" width="2.33203125" style="41" customWidth="1"/>
    <col min="11523" max="11523" width="14.5" style="41" customWidth="1"/>
    <col min="11524" max="11524" width="8.83203125" style="41" customWidth="1"/>
    <col min="11525" max="11525" width="1.5" style="41" customWidth="1"/>
    <col min="11526" max="11530" width="5.83203125" style="41" customWidth="1"/>
    <col min="11531" max="11531" width="7" style="41" customWidth="1"/>
    <col min="11532" max="11537" width="6" style="41" customWidth="1"/>
    <col min="11538" max="11540" width="5.5" style="41" customWidth="1"/>
    <col min="11541" max="11541" width="1.5" style="41" customWidth="1"/>
    <col min="11542" max="11542" width="12.83203125" style="41" customWidth="1"/>
    <col min="11543" max="11544" width="12.5" style="41" bestFit="1" customWidth="1"/>
    <col min="11545" max="11776" width="8.83203125" style="41"/>
    <col min="11777" max="11777" width="3.6640625" style="41" customWidth="1"/>
    <col min="11778" max="11778" width="2.33203125" style="41" customWidth="1"/>
    <col min="11779" max="11779" width="14.5" style="41" customWidth="1"/>
    <col min="11780" max="11780" width="8.83203125" style="41" customWidth="1"/>
    <col min="11781" max="11781" width="1.5" style="41" customWidth="1"/>
    <col min="11782" max="11786" width="5.83203125" style="41" customWidth="1"/>
    <col min="11787" max="11787" width="7" style="41" customWidth="1"/>
    <col min="11788" max="11793" width="6" style="41" customWidth="1"/>
    <col min="11794" max="11796" width="5.5" style="41" customWidth="1"/>
    <col min="11797" max="11797" width="1.5" style="41" customWidth="1"/>
    <col min="11798" max="11798" width="12.83203125" style="41" customWidth="1"/>
    <col min="11799" max="11800" width="12.5" style="41" bestFit="1" customWidth="1"/>
    <col min="11801" max="12032" width="8.83203125" style="41"/>
    <col min="12033" max="12033" width="3.6640625" style="41" customWidth="1"/>
    <col min="12034" max="12034" width="2.33203125" style="41" customWidth="1"/>
    <col min="12035" max="12035" width="14.5" style="41" customWidth="1"/>
    <col min="12036" max="12036" width="8.83203125" style="41" customWidth="1"/>
    <col min="12037" max="12037" width="1.5" style="41" customWidth="1"/>
    <col min="12038" max="12042" width="5.83203125" style="41" customWidth="1"/>
    <col min="12043" max="12043" width="7" style="41" customWidth="1"/>
    <col min="12044" max="12049" width="6" style="41" customWidth="1"/>
    <col min="12050" max="12052" width="5.5" style="41" customWidth="1"/>
    <col min="12053" max="12053" width="1.5" style="41" customWidth="1"/>
    <col min="12054" max="12054" width="12.83203125" style="41" customWidth="1"/>
    <col min="12055" max="12056" width="12.5" style="41" bestFit="1" customWidth="1"/>
    <col min="12057" max="12288" width="8.83203125" style="41"/>
    <col min="12289" max="12289" width="3.6640625" style="41" customWidth="1"/>
    <col min="12290" max="12290" width="2.33203125" style="41" customWidth="1"/>
    <col min="12291" max="12291" width="14.5" style="41" customWidth="1"/>
    <col min="12292" max="12292" width="8.83203125" style="41" customWidth="1"/>
    <col min="12293" max="12293" width="1.5" style="41" customWidth="1"/>
    <col min="12294" max="12298" width="5.83203125" style="41" customWidth="1"/>
    <col min="12299" max="12299" width="7" style="41" customWidth="1"/>
    <col min="12300" max="12305" width="6" style="41" customWidth="1"/>
    <col min="12306" max="12308" width="5.5" style="41" customWidth="1"/>
    <col min="12309" max="12309" width="1.5" style="41" customWidth="1"/>
    <col min="12310" max="12310" width="12.83203125" style="41" customWidth="1"/>
    <col min="12311" max="12312" width="12.5" style="41" bestFit="1" customWidth="1"/>
    <col min="12313" max="12544" width="8.83203125" style="41"/>
    <col min="12545" max="12545" width="3.6640625" style="41" customWidth="1"/>
    <col min="12546" max="12546" width="2.33203125" style="41" customWidth="1"/>
    <col min="12547" max="12547" width="14.5" style="41" customWidth="1"/>
    <col min="12548" max="12548" width="8.83203125" style="41" customWidth="1"/>
    <col min="12549" max="12549" width="1.5" style="41" customWidth="1"/>
    <col min="12550" max="12554" width="5.83203125" style="41" customWidth="1"/>
    <col min="12555" max="12555" width="7" style="41" customWidth="1"/>
    <col min="12556" max="12561" width="6" style="41" customWidth="1"/>
    <col min="12562" max="12564" width="5.5" style="41" customWidth="1"/>
    <col min="12565" max="12565" width="1.5" style="41" customWidth="1"/>
    <col min="12566" max="12566" width="12.83203125" style="41" customWidth="1"/>
    <col min="12567" max="12568" width="12.5" style="41" bestFit="1" customWidth="1"/>
    <col min="12569" max="12800" width="8.83203125" style="41"/>
    <col min="12801" max="12801" width="3.6640625" style="41" customWidth="1"/>
    <col min="12802" max="12802" width="2.33203125" style="41" customWidth="1"/>
    <col min="12803" max="12803" width="14.5" style="41" customWidth="1"/>
    <col min="12804" max="12804" width="8.83203125" style="41" customWidth="1"/>
    <col min="12805" max="12805" width="1.5" style="41" customWidth="1"/>
    <col min="12806" max="12810" width="5.83203125" style="41" customWidth="1"/>
    <col min="12811" max="12811" width="7" style="41" customWidth="1"/>
    <col min="12812" max="12817" width="6" style="41" customWidth="1"/>
    <col min="12818" max="12820" width="5.5" style="41" customWidth="1"/>
    <col min="12821" max="12821" width="1.5" style="41" customWidth="1"/>
    <col min="12822" max="12822" width="12.83203125" style="41" customWidth="1"/>
    <col min="12823" max="12824" width="12.5" style="41" bestFit="1" customWidth="1"/>
    <col min="12825" max="13056" width="8.83203125" style="41"/>
    <col min="13057" max="13057" width="3.6640625" style="41" customWidth="1"/>
    <col min="13058" max="13058" width="2.33203125" style="41" customWidth="1"/>
    <col min="13059" max="13059" width="14.5" style="41" customWidth="1"/>
    <col min="13060" max="13060" width="8.83203125" style="41" customWidth="1"/>
    <col min="13061" max="13061" width="1.5" style="41" customWidth="1"/>
    <col min="13062" max="13066" width="5.83203125" style="41" customWidth="1"/>
    <col min="13067" max="13067" width="7" style="41" customWidth="1"/>
    <col min="13068" max="13073" width="6" style="41" customWidth="1"/>
    <col min="13074" max="13076" width="5.5" style="41" customWidth="1"/>
    <col min="13077" max="13077" width="1.5" style="41" customWidth="1"/>
    <col min="13078" max="13078" width="12.83203125" style="41" customWidth="1"/>
    <col min="13079" max="13080" width="12.5" style="41" bestFit="1" customWidth="1"/>
    <col min="13081" max="13312" width="8.83203125" style="41"/>
    <col min="13313" max="13313" width="3.6640625" style="41" customWidth="1"/>
    <col min="13314" max="13314" width="2.33203125" style="41" customWidth="1"/>
    <col min="13315" max="13315" width="14.5" style="41" customWidth="1"/>
    <col min="13316" max="13316" width="8.83203125" style="41" customWidth="1"/>
    <col min="13317" max="13317" width="1.5" style="41" customWidth="1"/>
    <col min="13318" max="13322" width="5.83203125" style="41" customWidth="1"/>
    <col min="13323" max="13323" width="7" style="41" customWidth="1"/>
    <col min="13324" max="13329" width="6" style="41" customWidth="1"/>
    <col min="13330" max="13332" width="5.5" style="41" customWidth="1"/>
    <col min="13333" max="13333" width="1.5" style="41" customWidth="1"/>
    <col min="13334" max="13334" width="12.83203125" style="41" customWidth="1"/>
    <col min="13335" max="13336" width="12.5" style="41" bestFit="1" customWidth="1"/>
    <col min="13337" max="13568" width="8.83203125" style="41"/>
    <col min="13569" max="13569" width="3.6640625" style="41" customWidth="1"/>
    <col min="13570" max="13570" width="2.33203125" style="41" customWidth="1"/>
    <col min="13571" max="13571" width="14.5" style="41" customWidth="1"/>
    <col min="13572" max="13572" width="8.83203125" style="41" customWidth="1"/>
    <col min="13573" max="13573" width="1.5" style="41" customWidth="1"/>
    <col min="13574" max="13578" width="5.83203125" style="41" customWidth="1"/>
    <col min="13579" max="13579" width="7" style="41" customWidth="1"/>
    <col min="13580" max="13585" width="6" style="41" customWidth="1"/>
    <col min="13586" max="13588" width="5.5" style="41" customWidth="1"/>
    <col min="13589" max="13589" width="1.5" style="41" customWidth="1"/>
    <col min="13590" max="13590" width="12.83203125" style="41" customWidth="1"/>
    <col min="13591" max="13592" width="12.5" style="41" bestFit="1" customWidth="1"/>
    <col min="13593" max="13824" width="8.83203125" style="41"/>
    <col min="13825" max="13825" width="3.6640625" style="41" customWidth="1"/>
    <col min="13826" max="13826" width="2.33203125" style="41" customWidth="1"/>
    <col min="13827" max="13827" width="14.5" style="41" customWidth="1"/>
    <col min="13828" max="13828" width="8.83203125" style="41" customWidth="1"/>
    <col min="13829" max="13829" width="1.5" style="41" customWidth="1"/>
    <col min="13830" max="13834" width="5.83203125" style="41" customWidth="1"/>
    <col min="13835" max="13835" width="7" style="41" customWidth="1"/>
    <col min="13836" max="13841" width="6" style="41" customWidth="1"/>
    <col min="13842" max="13844" width="5.5" style="41" customWidth="1"/>
    <col min="13845" max="13845" width="1.5" style="41" customWidth="1"/>
    <col min="13846" max="13846" width="12.83203125" style="41" customWidth="1"/>
    <col min="13847" max="13848" width="12.5" style="41" bestFit="1" customWidth="1"/>
    <col min="13849" max="14080" width="8.83203125" style="41"/>
    <col min="14081" max="14081" width="3.6640625" style="41" customWidth="1"/>
    <col min="14082" max="14082" width="2.33203125" style="41" customWidth="1"/>
    <col min="14083" max="14083" width="14.5" style="41" customWidth="1"/>
    <col min="14084" max="14084" width="8.83203125" style="41" customWidth="1"/>
    <col min="14085" max="14085" width="1.5" style="41" customWidth="1"/>
    <col min="14086" max="14090" width="5.83203125" style="41" customWidth="1"/>
    <col min="14091" max="14091" width="7" style="41" customWidth="1"/>
    <col min="14092" max="14097" width="6" style="41" customWidth="1"/>
    <col min="14098" max="14100" width="5.5" style="41" customWidth="1"/>
    <col min="14101" max="14101" width="1.5" style="41" customWidth="1"/>
    <col min="14102" max="14102" width="12.83203125" style="41" customWidth="1"/>
    <col min="14103" max="14104" width="12.5" style="41" bestFit="1" customWidth="1"/>
    <col min="14105" max="14336" width="8.83203125" style="41"/>
    <col min="14337" max="14337" width="3.6640625" style="41" customWidth="1"/>
    <col min="14338" max="14338" width="2.33203125" style="41" customWidth="1"/>
    <col min="14339" max="14339" width="14.5" style="41" customWidth="1"/>
    <col min="14340" max="14340" width="8.83203125" style="41" customWidth="1"/>
    <col min="14341" max="14341" width="1.5" style="41" customWidth="1"/>
    <col min="14342" max="14346" width="5.83203125" style="41" customWidth="1"/>
    <col min="14347" max="14347" width="7" style="41" customWidth="1"/>
    <col min="14348" max="14353" width="6" style="41" customWidth="1"/>
    <col min="14354" max="14356" width="5.5" style="41" customWidth="1"/>
    <col min="14357" max="14357" width="1.5" style="41" customWidth="1"/>
    <col min="14358" max="14358" width="12.83203125" style="41" customWidth="1"/>
    <col min="14359" max="14360" width="12.5" style="41" bestFit="1" customWidth="1"/>
    <col min="14361" max="14592" width="8.83203125" style="41"/>
    <col min="14593" max="14593" width="3.6640625" style="41" customWidth="1"/>
    <col min="14594" max="14594" width="2.33203125" style="41" customWidth="1"/>
    <col min="14595" max="14595" width="14.5" style="41" customWidth="1"/>
    <col min="14596" max="14596" width="8.83203125" style="41" customWidth="1"/>
    <col min="14597" max="14597" width="1.5" style="41" customWidth="1"/>
    <col min="14598" max="14602" width="5.83203125" style="41" customWidth="1"/>
    <col min="14603" max="14603" width="7" style="41" customWidth="1"/>
    <col min="14604" max="14609" width="6" style="41" customWidth="1"/>
    <col min="14610" max="14612" width="5.5" style="41" customWidth="1"/>
    <col min="14613" max="14613" width="1.5" style="41" customWidth="1"/>
    <col min="14614" max="14614" width="12.83203125" style="41" customWidth="1"/>
    <col min="14615" max="14616" width="12.5" style="41" bestFit="1" customWidth="1"/>
    <col min="14617" max="14848" width="8.83203125" style="41"/>
    <col min="14849" max="14849" width="3.6640625" style="41" customWidth="1"/>
    <col min="14850" max="14850" width="2.33203125" style="41" customWidth="1"/>
    <col min="14851" max="14851" width="14.5" style="41" customWidth="1"/>
    <col min="14852" max="14852" width="8.83203125" style="41" customWidth="1"/>
    <col min="14853" max="14853" width="1.5" style="41" customWidth="1"/>
    <col min="14854" max="14858" width="5.83203125" style="41" customWidth="1"/>
    <col min="14859" max="14859" width="7" style="41" customWidth="1"/>
    <col min="14860" max="14865" width="6" style="41" customWidth="1"/>
    <col min="14866" max="14868" width="5.5" style="41" customWidth="1"/>
    <col min="14869" max="14869" width="1.5" style="41" customWidth="1"/>
    <col min="14870" max="14870" width="12.83203125" style="41" customWidth="1"/>
    <col min="14871" max="14872" width="12.5" style="41" bestFit="1" customWidth="1"/>
    <col min="14873" max="15104" width="8.83203125" style="41"/>
    <col min="15105" max="15105" width="3.6640625" style="41" customWidth="1"/>
    <col min="15106" max="15106" width="2.33203125" style="41" customWidth="1"/>
    <col min="15107" max="15107" width="14.5" style="41" customWidth="1"/>
    <col min="15108" max="15108" width="8.83203125" style="41" customWidth="1"/>
    <col min="15109" max="15109" width="1.5" style="41" customWidth="1"/>
    <col min="15110" max="15114" width="5.83203125" style="41" customWidth="1"/>
    <col min="15115" max="15115" width="7" style="41" customWidth="1"/>
    <col min="15116" max="15121" width="6" style="41" customWidth="1"/>
    <col min="15122" max="15124" width="5.5" style="41" customWidth="1"/>
    <col min="15125" max="15125" width="1.5" style="41" customWidth="1"/>
    <col min="15126" max="15126" width="12.83203125" style="41" customWidth="1"/>
    <col min="15127" max="15128" width="12.5" style="41" bestFit="1" customWidth="1"/>
    <col min="15129" max="15360" width="8.83203125" style="41"/>
    <col min="15361" max="15361" width="3.6640625" style="41" customWidth="1"/>
    <col min="15362" max="15362" width="2.33203125" style="41" customWidth="1"/>
    <col min="15363" max="15363" width="14.5" style="41" customWidth="1"/>
    <col min="15364" max="15364" width="8.83203125" style="41" customWidth="1"/>
    <col min="15365" max="15365" width="1.5" style="41" customWidth="1"/>
    <col min="15366" max="15370" width="5.83203125" style="41" customWidth="1"/>
    <col min="15371" max="15371" width="7" style="41" customWidth="1"/>
    <col min="15372" max="15377" width="6" style="41" customWidth="1"/>
    <col min="15378" max="15380" width="5.5" style="41" customWidth="1"/>
    <col min="15381" max="15381" width="1.5" style="41" customWidth="1"/>
    <col min="15382" max="15382" width="12.83203125" style="41" customWidth="1"/>
    <col min="15383" max="15384" width="12.5" style="41" bestFit="1" customWidth="1"/>
    <col min="15385" max="15616" width="8.83203125" style="41"/>
    <col min="15617" max="15617" width="3.6640625" style="41" customWidth="1"/>
    <col min="15618" max="15618" width="2.33203125" style="41" customWidth="1"/>
    <col min="15619" max="15619" width="14.5" style="41" customWidth="1"/>
    <col min="15620" max="15620" width="8.83203125" style="41" customWidth="1"/>
    <col min="15621" max="15621" width="1.5" style="41" customWidth="1"/>
    <col min="15622" max="15626" width="5.83203125" style="41" customWidth="1"/>
    <col min="15627" max="15627" width="7" style="41" customWidth="1"/>
    <col min="15628" max="15633" width="6" style="41" customWidth="1"/>
    <col min="15634" max="15636" width="5.5" style="41" customWidth="1"/>
    <col min="15637" max="15637" width="1.5" style="41" customWidth="1"/>
    <col min="15638" max="15638" width="12.83203125" style="41" customWidth="1"/>
    <col min="15639" max="15640" width="12.5" style="41" bestFit="1" customWidth="1"/>
    <col min="15641" max="15872" width="8.83203125" style="41"/>
    <col min="15873" max="15873" width="3.6640625" style="41" customWidth="1"/>
    <col min="15874" max="15874" width="2.33203125" style="41" customWidth="1"/>
    <col min="15875" max="15875" width="14.5" style="41" customWidth="1"/>
    <col min="15876" max="15876" width="8.83203125" style="41" customWidth="1"/>
    <col min="15877" max="15877" width="1.5" style="41" customWidth="1"/>
    <col min="15878" max="15882" width="5.83203125" style="41" customWidth="1"/>
    <col min="15883" max="15883" width="7" style="41" customWidth="1"/>
    <col min="15884" max="15889" width="6" style="41" customWidth="1"/>
    <col min="15890" max="15892" width="5.5" style="41" customWidth="1"/>
    <col min="15893" max="15893" width="1.5" style="41" customWidth="1"/>
    <col min="15894" max="15894" width="12.83203125" style="41" customWidth="1"/>
    <col min="15895" max="15896" width="12.5" style="41" bestFit="1" customWidth="1"/>
    <col min="15897" max="16128" width="8.83203125" style="41"/>
    <col min="16129" max="16129" width="3.6640625" style="41" customWidth="1"/>
    <col min="16130" max="16130" width="2.33203125" style="41" customWidth="1"/>
    <col min="16131" max="16131" width="14.5" style="41" customWidth="1"/>
    <col min="16132" max="16132" width="8.83203125" style="41" customWidth="1"/>
    <col min="16133" max="16133" width="1.5" style="41" customWidth="1"/>
    <col min="16134" max="16138" width="5.83203125" style="41" customWidth="1"/>
    <col min="16139" max="16139" width="7" style="41" customWidth="1"/>
    <col min="16140" max="16145" width="6" style="41" customWidth="1"/>
    <col min="16146" max="16148" width="5.5" style="41" customWidth="1"/>
    <col min="16149" max="16149" width="1.5" style="41" customWidth="1"/>
    <col min="16150" max="16150" width="12.83203125" style="41" customWidth="1"/>
    <col min="16151" max="16152" width="12.5" style="41" bestFit="1" customWidth="1"/>
    <col min="16153" max="16384" width="8.83203125" style="41"/>
  </cols>
  <sheetData>
    <row r="1" spans="1:28" ht="18.75" customHeight="1">
      <c r="A1" s="1"/>
      <c r="B1" s="2"/>
      <c r="C1" s="2"/>
      <c r="D1" s="2"/>
      <c r="E1" s="2"/>
      <c r="F1" s="2"/>
      <c r="G1" s="2"/>
      <c r="H1" s="2"/>
      <c r="I1" s="2"/>
      <c r="J1" s="3" t="s">
        <v>23</v>
      </c>
      <c r="K1" s="2"/>
      <c r="L1" s="2"/>
      <c r="M1" s="2"/>
      <c r="N1" s="2"/>
      <c r="O1" s="2"/>
      <c r="P1" s="2"/>
      <c r="Q1" s="2"/>
      <c r="R1" s="2"/>
      <c r="S1" s="2"/>
      <c r="T1" s="40"/>
    </row>
    <row r="2" spans="1:28" ht="18.75" customHeight="1">
      <c r="A2" s="5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42"/>
      <c r="V2" s="81"/>
      <c r="W2" s="43"/>
      <c r="X2" s="43"/>
      <c r="Y2" s="43"/>
      <c r="Z2" s="43"/>
      <c r="AA2" s="43"/>
      <c r="AB2" s="43"/>
    </row>
    <row r="3" spans="1:28" ht="18.75" customHeight="1">
      <c r="A3" s="8"/>
      <c r="B3" s="9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42"/>
      <c r="V3" s="81"/>
      <c r="W3" s="43"/>
      <c r="X3" s="43"/>
      <c r="Y3" s="43"/>
      <c r="Z3" s="43"/>
      <c r="AA3" s="43"/>
      <c r="AB3" s="43"/>
    </row>
    <row r="4" spans="1:28" s="45" customFormat="1" ht="27" customHeight="1">
      <c r="A4" s="103"/>
      <c r="B4" s="174" t="s">
        <v>0</v>
      </c>
      <c r="C4" s="175"/>
      <c r="D4" s="176"/>
      <c r="E4" s="177"/>
      <c r="F4" s="183" t="s">
        <v>1</v>
      </c>
      <c r="G4" s="175"/>
      <c r="H4" s="188"/>
      <c r="I4" s="189"/>
      <c r="J4" s="183" t="s">
        <v>2</v>
      </c>
      <c r="K4" s="175"/>
      <c r="L4" s="191"/>
      <c r="M4" s="192"/>
      <c r="N4" s="192"/>
      <c r="O4" s="192"/>
      <c r="P4" s="192"/>
      <c r="Q4" s="192"/>
      <c r="R4" s="192"/>
      <c r="S4" s="192"/>
      <c r="T4" s="193"/>
      <c r="U4" s="44"/>
      <c r="V4" s="81"/>
      <c r="W4" s="43"/>
      <c r="X4" s="43"/>
      <c r="Y4" s="43"/>
      <c r="Z4" s="43"/>
      <c r="AA4" s="43"/>
      <c r="AB4" s="43"/>
    </row>
    <row r="5" spans="1:28" ht="15" customHeight="1">
      <c r="A5" s="181" t="s">
        <v>5</v>
      </c>
      <c r="B5" s="11"/>
      <c r="C5" s="12"/>
      <c r="D5" s="13"/>
      <c r="E5" s="46"/>
      <c r="F5" s="47"/>
      <c r="G5" s="46"/>
      <c r="H5" s="46"/>
      <c r="I5" s="46"/>
      <c r="J5" s="14"/>
      <c r="K5" s="14"/>
      <c r="L5" s="82"/>
      <c r="M5" s="82"/>
      <c r="N5" s="92"/>
      <c r="O5" s="92"/>
      <c r="P5" s="194" t="s">
        <v>18</v>
      </c>
      <c r="Q5" s="195"/>
      <c r="R5" s="195"/>
      <c r="S5" s="195"/>
      <c r="T5" s="196"/>
      <c r="U5" s="42"/>
      <c r="V5" s="81"/>
      <c r="W5" s="43"/>
      <c r="X5" s="43"/>
      <c r="Y5" s="43"/>
      <c r="Z5" s="43"/>
      <c r="AA5" s="43"/>
      <c r="AB5" s="43"/>
    </row>
    <row r="6" spans="1:28" ht="15" customHeight="1">
      <c r="A6" s="182"/>
      <c r="B6" s="15"/>
      <c r="C6" s="88"/>
      <c r="D6" s="88"/>
      <c r="E6" s="47"/>
      <c r="G6" s="205" t="s">
        <v>9</v>
      </c>
      <c r="H6" s="205"/>
      <c r="I6" s="205"/>
      <c r="J6" s="205"/>
      <c r="L6" s="82"/>
      <c r="M6" s="82"/>
      <c r="N6" s="92"/>
      <c r="O6" s="92"/>
      <c r="P6" s="197" t="s">
        <v>22</v>
      </c>
      <c r="Q6" s="198"/>
      <c r="R6" s="198"/>
      <c r="S6" s="198"/>
      <c r="T6" s="199"/>
      <c r="U6" s="42"/>
      <c r="V6" s="43"/>
      <c r="W6" s="43"/>
      <c r="X6" s="43"/>
      <c r="Y6" s="43"/>
      <c r="Z6" s="43"/>
      <c r="AA6" s="43"/>
      <c r="AB6" s="43"/>
    </row>
    <row r="7" spans="1:28" ht="15" customHeight="1">
      <c r="A7" s="182"/>
      <c r="B7" s="15"/>
      <c r="C7" s="88"/>
      <c r="D7" s="88"/>
      <c r="E7" s="47"/>
      <c r="F7" s="47"/>
      <c r="L7" s="82"/>
      <c r="M7" s="82"/>
      <c r="N7" s="92"/>
      <c r="O7" s="92"/>
      <c r="P7" s="200"/>
      <c r="Q7" s="198"/>
      <c r="R7" s="198"/>
      <c r="S7" s="198"/>
      <c r="T7" s="199"/>
      <c r="U7" s="42"/>
      <c r="V7" s="43"/>
      <c r="W7" s="43"/>
      <c r="X7" s="43"/>
      <c r="Y7" s="43"/>
      <c r="Z7" s="43"/>
      <c r="AA7" s="43"/>
      <c r="AB7" s="43"/>
    </row>
    <row r="8" spans="1:28" ht="15" customHeight="1">
      <c r="A8" s="182"/>
      <c r="B8" s="15"/>
      <c r="C8" s="15"/>
      <c r="D8" s="15"/>
      <c r="E8" s="47"/>
      <c r="F8" s="47"/>
      <c r="G8" s="190" t="s">
        <v>10</v>
      </c>
      <c r="H8" s="190"/>
      <c r="I8" s="190"/>
      <c r="J8" s="190"/>
      <c r="L8" s="82"/>
      <c r="M8" s="87"/>
      <c r="N8" s="87"/>
      <c r="O8" s="87"/>
      <c r="P8" s="201" t="s">
        <v>32</v>
      </c>
      <c r="Q8" s="202"/>
      <c r="R8" s="202"/>
      <c r="S8" s="202"/>
      <c r="T8" s="203"/>
      <c r="U8" s="42"/>
      <c r="Y8" s="43"/>
      <c r="Z8" s="43"/>
      <c r="AA8" s="43"/>
      <c r="AB8" s="43"/>
    </row>
    <row r="9" spans="1:28" ht="15" customHeight="1">
      <c r="A9" s="182"/>
      <c r="B9" s="17"/>
      <c r="C9" s="15"/>
      <c r="D9" s="15"/>
      <c r="E9" s="47"/>
      <c r="F9" s="47"/>
      <c r="L9" s="82"/>
      <c r="M9" s="171"/>
      <c r="N9" s="171"/>
      <c r="O9" s="171"/>
      <c r="P9" s="213" t="s">
        <v>20</v>
      </c>
      <c r="Q9" s="214"/>
      <c r="R9" s="214"/>
      <c r="S9" s="214"/>
      <c r="T9" s="215"/>
      <c r="U9" s="42"/>
      <c r="V9" s="87"/>
      <c r="W9" s="12"/>
      <c r="X9" s="13"/>
      <c r="Y9" s="43"/>
      <c r="Z9" s="43"/>
      <c r="AA9" s="43"/>
      <c r="AB9" s="43"/>
    </row>
    <row r="10" spans="1:28" ht="15" customHeight="1">
      <c r="A10" s="182"/>
      <c r="B10" s="15"/>
      <c r="C10" s="15"/>
      <c r="D10" s="15"/>
      <c r="E10" s="47"/>
      <c r="F10" s="47"/>
      <c r="H10" s="78"/>
      <c r="I10" s="19"/>
      <c r="J10" s="16"/>
      <c r="L10" s="82"/>
      <c r="M10" s="171"/>
      <c r="N10" s="171"/>
      <c r="O10" s="171"/>
      <c r="P10" s="213"/>
      <c r="Q10" s="214"/>
      <c r="R10" s="214"/>
      <c r="S10" s="214"/>
      <c r="T10" s="215"/>
      <c r="U10" s="42"/>
      <c r="V10" s="171"/>
      <c r="W10" s="171"/>
      <c r="X10" s="171"/>
      <c r="Y10" s="43"/>
      <c r="Z10" s="43"/>
      <c r="AA10" s="43"/>
      <c r="AB10" s="43"/>
    </row>
    <row r="11" spans="1:28" ht="15" customHeight="1">
      <c r="A11" s="182"/>
      <c r="B11" s="17"/>
      <c r="C11" s="15"/>
      <c r="D11" s="15"/>
      <c r="E11" s="50"/>
      <c r="F11" s="50"/>
      <c r="H11" s="18"/>
      <c r="I11" s="19"/>
      <c r="J11" s="16"/>
      <c r="K11" s="173" t="s">
        <v>37</v>
      </c>
      <c r="L11" s="82"/>
      <c r="M11" s="171"/>
      <c r="N11" s="171"/>
      <c r="O11" s="171"/>
      <c r="P11" s="213"/>
      <c r="Q11" s="214"/>
      <c r="R11" s="214"/>
      <c r="S11" s="214"/>
      <c r="T11" s="215"/>
      <c r="U11" s="42"/>
      <c r="V11" s="171"/>
      <c r="W11" s="171"/>
      <c r="X11" s="171"/>
      <c r="Y11" s="43"/>
      <c r="Z11" s="43"/>
      <c r="AA11" s="43"/>
      <c r="AB11" s="43"/>
    </row>
    <row r="12" spans="1:28" ht="15" customHeight="1">
      <c r="A12" s="182"/>
      <c r="B12" s="17"/>
      <c r="C12" s="17"/>
      <c r="D12" s="17"/>
      <c r="E12" s="51"/>
      <c r="F12" s="51"/>
      <c r="H12" s="210"/>
      <c r="I12" s="210"/>
      <c r="K12" s="222"/>
      <c r="L12" s="223"/>
      <c r="M12" s="223"/>
      <c r="N12" s="223"/>
      <c r="O12" s="86"/>
      <c r="P12" s="216" t="s">
        <v>21</v>
      </c>
      <c r="Q12" s="217"/>
      <c r="R12" s="217"/>
      <c r="S12" s="217"/>
      <c r="T12" s="218"/>
      <c r="U12" s="42"/>
      <c r="V12" s="171"/>
      <c r="W12" s="171"/>
      <c r="X12" s="171"/>
      <c r="Y12" s="43"/>
      <c r="Z12" s="43"/>
      <c r="AA12" s="43"/>
      <c r="AB12" s="43"/>
    </row>
    <row r="13" spans="1:28" ht="15" customHeight="1">
      <c r="A13" s="182"/>
      <c r="B13" s="17"/>
      <c r="C13" s="17"/>
      <c r="D13" s="17"/>
      <c r="L13" s="82"/>
      <c r="M13" s="86"/>
      <c r="N13" s="86"/>
      <c r="O13" s="86"/>
      <c r="P13" s="216"/>
      <c r="Q13" s="217"/>
      <c r="R13" s="217"/>
      <c r="S13" s="217"/>
      <c r="T13" s="218"/>
      <c r="U13" s="42"/>
      <c r="V13" s="86"/>
      <c r="W13" s="86"/>
      <c r="X13" s="86"/>
      <c r="Y13" s="43"/>
      <c r="Z13" s="43"/>
      <c r="AA13" s="43"/>
      <c r="AB13" s="43"/>
    </row>
    <row r="14" spans="1:28" ht="15" customHeight="1">
      <c r="A14" s="182"/>
      <c r="B14" s="20"/>
      <c r="C14" s="20"/>
      <c r="D14" s="20"/>
      <c r="L14" s="82"/>
      <c r="M14" s="86"/>
      <c r="N14" s="86"/>
      <c r="O14" s="86"/>
      <c r="P14" s="216"/>
      <c r="Q14" s="217"/>
      <c r="R14" s="217"/>
      <c r="S14" s="217"/>
      <c r="T14" s="218"/>
      <c r="U14" s="42"/>
      <c r="V14" s="86"/>
      <c r="W14" s="86"/>
      <c r="X14" s="86"/>
    </row>
    <row r="15" spans="1:28" ht="15" customHeight="1">
      <c r="A15" s="182"/>
      <c r="B15" s="97"/>
      <c r="C15" s="98"/>
      <c r="D15" s="98"/>
      <c r="E15" s="57"/>
      <c r="F15" s="57"/>
      <c r="G15" s="57"/>
      <c r="H15" s="57"/>
      <c r="I15" s="57"/>
      <c r="J15" s="57"/>
      <c r="K15" s="57"/>
      <c r="L15" s="89"/>
      <c r="M15" s="57"/>
      <c r="N15" s="57"/>
      <c r="O15" s="99"/>
      <c r="P15" s="216"/>
      <c r="Q15" s="217"/>
      <c r="R15" s="217"/>
      <c r="S15" s="217"/>
      <c r="T15" s="218"/>
      <c r="U15" s="42"/>
      <c r="V15" s="86"/>
      <c r="W15" s="86"/>
      <c r="X15" s="86"/>
      <c r="Y15" s="86"/>
      <c r="Z15" s="86"/>
      <c r="AA15" s="86"/>
      <c r="AB15" s="86"/>
    </row>
    <row r="16" spans="1:28" ht="12.75" customHeight="1">
      <c r="A16" s="185" t="s">
        <v>6</v>
      </c>
      <c r="B16" s="49"/>
      <c r="C16" s="42"/>
      <c r="D16" s="209" t="s">
        <v>33</v>
      </c>
      <c r="E16" s="209"/>
      <c r="F16" s="209"/>
      <c r="G16" s="209"/>
      <c r="H16" s="23"/>
      <c r="I16" s="161"/>
      <c r="J16" s="209" t="s">
        <v>34</v>
      </c>
      <c r="K16" s="209"/>
      <c r="L16" s="209"/>
      <c r="M16" s="209"/>
      <c r="N16" s="42"/>
      <c r="O16" s="42"/>
      <c r="P16" s="219" t="s">
        <v>38</v>
      </c>
      <c r="Q16" s="220"/>
      <c r="R16" s="220"/>
      <c r="S16" s="220"/>
      <c r="T16" s="221"/>
      <c r="U16" s="42"/>
      <c r="V16" s="86"/>
      <c r="W16" s="86"/>
      <c r="X16" s="86"/>
      <c r="Y16" s="86"/>
      <c r="Z16" s="86"/>
      <c r="AA16" s="86"/>
      <c r="AB16" s="86"/>
    </row>
    <row r="17" spans="1:28" ht="12.75" customHeight="1">
      <c r="A17" s="181"/>
      <c r="B17" s="21"/>
      <c r="D17" s="211"/>
      <c r="E17" s="211"/>
      <c r="F17" s="211"/>
      <c r="G17" s="211"/>
      <c r="H17" s="23"/>
      <c r="I17" s="52"/>
      <c r="J17" s="212"/>
      <c r="K17" s="212"/>
      <c r="L17" s="212"/>
      <c r="M17" s="212"/>
      <c r="O17" s="42"/>
      <c r="P17" s="219"/>
      <c r="Q17" s="220"/>
      <c r="R17" s="220"/>
      <c r="S17" s="220"/>
      <c r="T17" s="221"/>
      <c r="U17" s="42"/>
      <c r="V17" s="86"/>
      <c r="W17" s="86"/>
      <c r="X17" s="86"/>
      <c r="Y17" s="86"/>
      <c r="Z17" s="86"/>
      <c r="AA17" s="86"/>
      <c r="AB17" s="86"/>
    </row>
    <row r="18" spans="1:28" ht="12.75" customHeight="1">
      <c r="A18" s="181"/>
      <c r="B18" s="25"/>
      <c r="C18" s="25"/>
      <c r="E18" s="25"/>
      <c r="F18" s="25"/>
      <c r="G18" s="25"/>
      <c r="H18" s="16"/>
      <c r="I18" s="24"/>
      <c r="J18" s="25"/>
      <c r="K18" s="26"/>
      <c r="L18" s="83"/>
      <c r="M18" s="42"/>
      <c r="N18" s="42"/>
      <c r="O18" s="42"/>
      <c r="P18" s="94"/>
      <c r="Q18" s="92"/>
      <c r="R18" s="92"/>
      <c r="S18" s="92"/>
      <c r="T18" s="93"/>
      <c r="U18" s="42"/>
      <c r="V18" s="86"/>
      <c r="W18" s="86"/>
      <c r="X18" s="86"/>
      <c r="Y18" s="86"/>
      <c r="Z18" s="86"/>
      <c r="AA18" s="86"/>
      <c r="AB18" s="86"/>
    </row>
    <row r="19" spans="1:28" ht="12.75" customHeight="1">
      <c r="A19" s="181"/>
      <c r="B19" s="25"/>
      <c r="C19" s="25"/>
      <c r="E19" s="25"/>
      <c r="F19" s="25"/>
      <c r="G19" s="25"/>
      <c r="H19" s="164"/>
      <c r="I19" s="165"/>
      <c r="J19" s="26"/>
      <c r="K19" s="26"/>
      <c r="L19" s="83"/>
      <c r="M19" s="171"/>
      <c r="N19" s="171"/>
      <c r="O19" s="171"/>
      <c r="P19" s="94"/>
      <c r="Q19" s="92"/>
      <c r="R19" s="92"/>
      <c r="S19" s="92"/>
      <c r="T19" s="93"/>
      <c r="U19" s="42"/>
      <c r="V19" s="86"/>
      <c r="W19" s="86"/>
      <c r="X19" s="86"/>
    </row>
    <row r="20" spans="1:28" ht="12.75" customHeight="1">
      <c r="A20" s="181"/>
      <c r="B20" s="42"/>
      <c r="C20" s="42"/>
      <c r="D20" s="42"/>
      <c r="E20" s="42"/>
      <c r="H20" s="76"/>
      <c r="I20" s="79"/>
      <c r="K20" s="26"/>
      <c r="L20" s="83"/>
      <c r="M20" s="171"/>
      <c r="N20" s="171"/>
      <c r="O20" s="171"/>
      <c r="P20" s="206"/>
      <c r="Q20" s="207"/>
      <c r="R20" s="207"/>
      <c r="S20" s="207"/>
      <c r="T20" s="208"/>
      <c r="U20" s="42"/>
      <c r="V20" s="46"/>
      <c r="W20" s="46"/>
      <c r="X20" s="46"/>
    </row>
    <row r="21" spans="1:28" ht="12.75" customHeight="1">
      <c r="A21" s="181"/>
      <c r="B21" s="27"/>
      <c r="C21" s="27"/>
      <c r="D21" s="42"/>
      <c r="E21" s="42"/>
      <c r="H21" s="76"/>
      <c r="I21" s="79"/>
      <c r="K21" s="26"/>
      <c r="L21" s="83"/>
      <c r="M21" s="171"/>
      <c r="N21" s="171"/>
      <c r="O21" s="171"/>
      <c r="P21" s="206"/>
      <c r="Q21" s="207"/>
      <c r="R21" s="207"/>
      <c r="S21" s="207"/>
      <c r="T21" s="208"/>
      <c r="U21" s="42"/>
      <c r="V21" s="86"/>
      <c r="W21" s="86"/>
      <c r="X21" s="86"/>
    </row>
    <row r="22" spans="1:28" ht="12.75" customHeight="1">
      <c r="A22" s="181"/>
      <c r="B22" s="42"/>
      <c r="C22" s="42"/>
      <c r="E22" s="42"/>
      <c r="F22" s="75"/>
      <c r="H22" s="16" t="s">
        <v>29</v>
      </c>
      <c r="I22" s="24" t="s">
        <v>30</v>
      </c>
      <c r="K22" s="26"/>
      <c r="L22" s="83"/>
      <c r="M22" s="171"/>
      <c r="N22" s="171"/>
      <c r="O22" s="171"/>
      <c r="P22" s="170"/>
      <c r="Q22" s="171"/>
      <c r="R22" s="171"/>
      <c r="S22" s="92"/>
      <c r="T22" s="93"/>
      <c r="U22" s="42"/>
      <c r="V22" s="86"/>
      <c r="W22" s="86"/>
      <c r="X22" s="86"/>
    </row>
    <row r="23" spans="1:28" ht="12.75" customHeight="1">
      <c r="A23" s="181"/>
      <c r="B23" s="42"/>
      <c r="C23" s="42"/>
      <c r="D23" s="42"/>
      <c r="E23" s="42"/>
      <c r="F23" s="76"/>
      <c r="H23" s="76"/>
      <c r="I23" s="79"/>
      <c r="K23" s="26"/>
      <c r="L23" s="83"/>
      <c r="M23" s="42"/>
      <c r="N23" s="42"/>
      <c r="O23" s="42"/>
      <c r="P23" s="94"/>
      <c r="Q23" s="92"/>
      <c r="R23" s="92"/>
      <c r="S23" s="92"/>
      <c r="T23" s="93"/>
      <c r="U23" s="42"/>
      <c r="V23" s="86"/>
      <c r="W23" s="86"/>
      <c r="X23" s="86"/>
    </row>
    <row r="24" spans="1:28" ht="12.75" customHeight="1">
      <c r="A24" s="181"/>
      <c r="B24" s="42"/>
      <c r="C24" s="42"/>
      <c r="D24" s="42"/>
      <c r="E24" s="42"/>
      <c r="F24" s="76"/>
      <c r="H24" s="77"/>
      <c r="I24" s="79"/>
      <c r="K24" s="26"/>
      <c r="L24" s="83"/>
      <c r="M24" s="42"/>
      <c r="N24" s="42"/>
      <c r="O24" s="42"/>
      <c r="P24" s="94"/>
      <c r="Q24" s="92"/>
      <c r="R24" s="92"/>
      <c r="S24" s="92"/>
      <c r="T24" s="93"/>
      <c r="U24" s="42"/>
      <c r="V24" s="171"/>
      <c r="W24" s="171"/>
      <c r="X24" s="171"/>
    </row>
    <row r="25" spans="1:28" ht="12.75" customHeight="1">
      <c r="A25" s="181"/>
      <c r="B25" s="42"/>
      <c r="C25" s="42"/>
      <c r="D25" s="42"/>
      <c r="E25" s="42"/>
      <c r="F25" s="76"/>
      <c r="H25" s="76"/>
      <c r="I25" s="79"/>
      <c r="K25" s="26"/>
      <c r="L25" s="83"/>
      <c r="M25" s="42"/>
      <c r="N25" s="42"/>
      <c r="O25" s="42"/>
      <c r="P25" s="94"/>
      <c r="Q25" s="92"/>
      <c r="R25" s="92"/>
      <c r="S25" s="92"/>
      <c r="T25" s="93"/>
      <c r="U25" s="42"/>
      <c r="V25" s="171"/>
      <c r="W25" s="171"/>
      <c r="X25" s="171"/>
    </row>
    <row r="26" spans="1:28" ht="12.75" customHeight="1">
      <c r="A26" s="181"/>
      <c r="B26" s="42"/>
      <c r="C26" s="42"/>
      <c r="E26" s="42"/>
      <c r="F26" s="75"/>
      <c r="H26" s="164"/>
      <c r="I26" s="165"/>
      <c r="K26" s="26"/>
      <c r="L26" s="83"/>
      <c r="M26" s="42"/>
      <c r="N26" s="42"/>
      <c r="O26" s="42"/>
      <c r="P26" s="94"/>
      <c r="Q26" s="92"/>
      <c r="R26" s="92"/>
      <c r="S26" s="92"/>
      <c r="T26" s="93"/>
      <c r="U26" s="42"/>
      <c r="V26" s="171"/>
      <c r="W26" s="171"/>
      <c r="X26" s="171"/>
    </row>
    <row r="27" spans="1:28" ht="12.75" customHeight="1">
      <c r="A27" s="181"/>
      <c r="B27" s="42"/>
      <c r="C27" s="42"/>
      <c r="D27" s="42"/>
      <c r="E27" s="42"/>
      <c r="I27" s="52"/>
      <c r="K27" s="26"/>
      <c r="L27" s="83"/>
      <c r="M27" s="83"/>
      <c r="N27" s="92"/>
      <c r="O27" s="92"/>
      <c r="P27" s="94"/>
      <c r="Q27" s="92"/>
      <c r="R27" s="92"/>
      <c r="S27" s="92"/>
      <c r="T27" s="93"/>
      <c r="U27" s="42"/>
      <c r="V27" s="171"/>
      <c r="W27" s="171"/>
      <c r="X27" s="171"/>
    </row>
    <row r="28" spans="1:28" ht="12.75" customHeight="1">
      <c r="A28" s="187"/>
      <c r="B28" s="29"/>
      <c r="C28" s="54"/>
      <c r="D28" s="55"/>
      <c r="E28" s="54"/>
      <c r="F28" s="54"/>
      <c r="G28" s="54"/>
      <c r="H28" s="56"/>
      <c r="I28" s="162"/>
      <c r="J28" s="57"/>
      <c r="K28" s="30"/>
      <c r="L28" s="90"/>
      <c r="M28" s="90"/>
      <c r="N28" s="95"/>
      <c r="O28" s="95"/>
      <c r="P28" s="94"/>
      <c r="Q28" s="92"/>
      <c r="R28" s="92"/>
      <c r="S28" s="92"/>
      <c r="T28" s="93"/>
      <c r="U28" s="42"/>
    </row>
    <row r="29" spans="1:28" ht="14.25" customHeight="1">
      <c r="A29" s="185" t="s">
        <v>7</v>
      </c>
      <c r="B29" s="27"/>
      <c r="C29" s="172" t="s">
        <v>19</v>
      </c>
      <c r="D29" s="172"/>
      <c r="E29" s="172"/>
      <c r="G29" s="172"/>
      <c r="H29" s="16"/>
      <c r="I29" s="24"/>
      <c r="J29" s="42"/>
      <c r="K29" s="28"/>
      <c r="L29" s="83"/>
      <c r="M29" s="83"/>
      <c r="N29" s="92"/>
      <c r="O29" s="92"/>
      <c r="P29" s="94"/>
      <c r="Q29" s="92"/>
      <c r="R29" s="92"/>
      <c r="S29" s="92"/>
      <c r="T29" s="93"/>
      <c r="U29" s="42"/>
    </row>
    <row r="30" spans="1:28" ht="12.75" customHeight="1">
      <c r="A30" s="182"/>
      <c r="C30" s="234"/>
      <c r="D30" s="234"/>
      <c r="E30" s="234"/>
      <c r="G30" s="153" t="s">
        <v>11</v>
      </c>
      <c r="H30" s="143"/>
      <c r="I30" s="144"/>
      <c r="J30" s="155" t="s">
        <v>12</v>
      </c>
      <c r="K30" s="26"/>
      <c r="L30" s="83"/>
      <c r="M30" s="83"/>
      <c r="N30" s="92"/>
      <c r="O30" s="92"/>
      <c r="P30" s="94"/>
      <c r="Q30" s="92"/>
      <c r="R30" s="92"/>
      <c r="S30" s="92"/>
      <c r="T30" s="93"/>
      <c r="U30" s="42"/>
    </row>
    <row r="31" spans="1:28" ht="12.75" customHeight="1">
      <c r="A31" s="182"/>
      <c r="B31" s="42"/>
      <c r="G31" s="146"/>
      <c r="H31" s="159"/>
      <c r="I31" s="140"/>
      <c r="J31" s="73"/>
      <c r="K31" s="26"/>
      <c r="L31" s="83"/>
      <c r="M31" s="83"/>
      <c r="N31" s="92"/>
      <c r="O31" s="92"/>
      <c r="P31" s="94"/>
      <c r="Q31" s="92"/>
      <c r="R31" s="92"/>
      <c r="S31" s="92"/>
      <c r="T31" s="93"/>
      <c r="U31" s="42"/>
    </row>
    <row r="32" spans="1:28" ht="12.75" customHeight="1">
      <c r="A32" s="182"/>
      <c r="B32" s="42"/>
      <c r="C32" s="77"/>
      <c r="D32" s="42"/>
      <c r="E32" s="157" t="s">
        <v>35</v>
      </c>
      <c r="G32" s="147"/>
      <c r="H32" s="54"/>
      <c r="I32" s="163"/>
      <c r="J32" s="148"/>
      <c r="K32" s="26"/>
      <c r="L32" s="83"/>
      <c r="M32" s="83"/>
      <c r="N32" s="92"/>
      <c r="O32" s="92"/>
      <c r="P32" s="94"/>
      <c r="Q32" s="92"/>
      <c r="R32" s="92"/>
      <c r="S32" s="92"/>
      <c r="T32" s="93"/>
      <c r="U32" s="42"/>
      <c r="V32" s="42"/>
      <c r="W32" s="42"/>
      <c r="X32" s="42"/>
    </row>
    <row r="33" spans="1:25" ht="12.75" customHeight="1">
      <c r="A33" s="182"/>
      <c r="B33" s="42"/>
      <c r="C33" s="77"/>
      <c r="D33" s="42"/>
      <c r="E33" s="59"/>
      <c r="H33" s="76"/>
      <c r="I33" s="79"/>
      <c r="K33" s="26"/>
      <c r="L33" s="83"/>
      <c r="M33" s="83"/>
      <c r="N33" s="92"/>
      <c r="O33" s="92"/>
      <c r="P33" s="94"/>
      <c r="Q33" s="92"/>
      <c r="R33" s="92"/>
      <c r="S33" s="92"/>
      <c r="T33" s="93"/>
      <c r="U33" s="42"/>
    </row>
    <row r="34" spans="1:25" ht="12.75" customHeight="1">
      <c r="A34" s="182"/>
      <c r="B34" s="42"/>
      <c r="C34" s="77"/>
      <c r="D34" s="42"/>
      <c r="E34" s="48"/>
      <c r="G34" s="142"/>
      <c r="H34" s="150"/>
      <c r="I34" s="151"/>
      <c r="J34" s="145"/>
      <c r="K34" s="26"/>
      <c r="L34" s="83"/>
      <c r="M34" s="83"/>
      <c r="N34" s="92"/>
      <c r="O34" s="92"/>
      <c r="P34" s="94"/>
      <c r="Q34" s="92"/>
      <c r="R34" s="92"/>
      <c r="S34" s="92"/>
      <c r="T34" s="93"/>
      <c r="U34" s="42"/>
    </row>
    <row r="35" spans="1:25" s="42" customFormat="1" ht="12.75" customHeight="1">
      <c r="A35" s="182"/>
      <c r="C35" s="77"/>
      <c r="E35" s="157" t="s">
        <v>36</v>
      </c>
      <c r="G35" s="149"/>
      <c r="H35" s="141"/>
      <c r="I35" s="80"/>
      <c r="J35" s="72"/>
      <c r="K35" s="28"/>
      <c r="L35" s="82"/>
      <c r="M35" s="83"/>
      <c r="N35" s="92"/>
      <c r="O35" s="92"/>
      <c r="P35" s="94"/>
      <c r="Q35" s="92"/>
      <c r="R35" s="92"/>
      <c r="S35" s="92"/>
      <c r="T35" s="93"/>
      <c r="V35" s="41"/>
      <c r="W35" s="41"/>
      <c r="X35" s="41"/>
    </row>
    <row r="36" spans="1:25" ht="12.75" customHeight="1">
      <c r="A36" s="182"/>
      <c r="B36" s="42"/>
      <c r="C36" s="77"/>
      <c r="D36" s="42"/>
      <c r="E36" s="59"/>
      <c r="F36" s="42"/>
      <c r="G36" s="154" t="s">
        <v>13</v>
      </c>
      <c r="H36" s="160"/>
      <c r="I36" s="152"/>
      <c r="J36" s="156" t="s">
        <v>14</v>
      </c>
      <c r="K36" s="28"/>
      <c r="L36" s="83"/>
      <c r="M36" s="83"/>
      <c r="N36" s="92"/>
      <c r="O36" s="92"/>
      <c r="P36" s="94"/>
      <c r="Q36" s="92"/>
      <c r="R36" s="92"/>
      <c r="S36" s="92"/>
      <c r="T36" s="93"/>
      <c r="U36" s="42"/>
    </row>
    <row r="37" spans="1:25" ht="12.75" customHeight="1">
      <c r="A37" s="182"/>
      <c r="B37" s="42"/>
      <c r="C37" s="22"/>
      <c r="D37" s="184"/>
      <c r="E37" s="184"/>
      <c r="F37" s="184"/>
      <c r="G37" s="31"/>
      <c r="H37" s="28"/>
      <c r="I37" s="33"/>
      <c r="J37" s="32"/>
      <c r="K37" s="28"/>
      <c r="L37" s="83"/>
      <c r="M37" s="83"/>
      <c r="N37" s="92"/>
      <c r="O37" s="92"/>
      <c r="P37" s="94"/>
      <c r="Q37" s="92"/>
      <c r="R37" s="92"/>
      <c r="S37" s="92"/>
      <c r="T37" s="93"/>
      <c r="U37" s="42"/>
      <c r="Y37" s="60"/>
    </row>
    <row r="38" spans="1:25" ht="12.75" customHeight="1">
      <c r="A38" s="182"/>
      <c r="B38" s="42"/>
      <c r="C38" s="102"/>
      <c r="D38" s="178"/>
      <c r="E38" s="178"/>
      <c r="F38" s="178"/>
      <c r="G38" s="31"/>
      <c r="H38" s="42"/>
      <c r="I38" s="52"/>
      <c r="J38" s="32"/>
      <c r="K38" s="42"/>
      <c r="L38" s="83"/>
      <c r="M38" s="83"/>
      <c r="N38" s="92"/>
      <c r="O38" s="92"/>
      <c r="P38" s="94"/>
      <c r="Q38" s="92"/>
      <c r="R38" s="92"/>
      <c r="S38" s="92"/>
      <c r="T38" s="93"/>
      <c r="U38" s="42"/>
    </row>
    <row r="39" spans="1:25" ht="12.75" customHeight="1">
      <c r="A39" s="182"/>
      <c r="B39" s="42"/>
      <c r="D39" s="178"/>
      <c r="E39" s="178"/>
      <c r="F39" s="178"/>
      <c r="G39" s="42"/>
      <c r="H39" s="42"/>
      <c r="I39" s="52"/>
      <c r="J39" s="42"/>
      <c r="K39" s="42"/>
      <c r="L39" s="83"/>
      <c r="M39" s="83"/>
      <c r="N39" s="92"/>
      <c r="O39" s="92"/>
      <c r="P39" s="94"/>
      <c r="Q39" s="92"/>
      <c r="R39" s="92"/>
      <c r="S39" s="92"/>
      <c r="T39" s="93"/>
      <c r="U39" s="42"/>
      <c r="W39" s="61"/>
    </row>
    <row r="40" spans="1:25" ht="12.75" customHeight="1">
      <c r="A40" s="182"/>
      <c r="B40" s="42"/>
      <c r="C40" s="42"/>
      <c r="D40" s="22"/>
      <c r="F40" s="157"/>
      <c r="G40" s="42"/>
      <c r="H40" s="166"/>
      <c r="I40" s="167"/>
      <c r="J40" s="46"/>
      <c r="K40" s="42"/>
      <c r="L40" s="82"/>
      <c r="M40" s="82"/>
      <c r="N40" s="92"/>
      <c r="O40" s="92"/>
      <c r="P40" s="94"/>
      <c r="Q40" s="92"/>
      <c r="R40" s="92"/>
      <c r="S40" s="92"/>
      <c r="T40" s="93"/>
      <c r="U40" s="42"/>
    </row>
    <row r="41" spans="1:25" ht="12.75" customHeight="1">
      <c r="A41" s="182"/>
      <c r="B41" s="42"/>
      <c r="C41" s="42"/>
      <c r="D41" s="22"/>
      <c r="F41" s="157"/>
      <c r="G41" s="42"/>
      <c r="H41" s="168"/>
      <c r="I41" s="167"/>
      <c r="J41" s="46"/>
      <c r="K41" s="42"/>
      <c r="L41" s="82"/>
      <c r="M41" s="82"/>
      <c r="N41" s="92"/>
      <c r="O41" s="92"/>
      <c r="P41" s="94"/>
      <c r="Q41" s="92"/>
      <c r="R41" s="92"/>
      <c r="S41" s="92"/>
      <c r="T41" s="93"/>
      <c r="U41" s="42"/>
      <c r="V41" s="62"/>
    </row>
    <row r="42" spans="1:25" ht="12.75" customHeight="1">
      <c r="A42" s="182"/>
      <c r="B42" s="42"/>
      <c r="C42" s="42"/>
      <c r="D42" s="53"/>
      <c r="F42" s="34"/>
      <c r="G42" s="42"/>
      <c r="H42" s="168"/>
      <c r="I42" s="167"/>
      <c r="J42" s="42"/>
      <c r="K42" s="42"/>
      <c r="L42" s="82"/>
      <c r="M42" s="82"/>
      <c r="N42" s="92"/>
      <c r="O42" s="92"/>
      <c r="P42" s="94"/>
      <c r="Q42" s="92"/>
      <c r="R42" s="92"/>
      <c r="S42" s="92"/>
      <c r="T42" s="93"/>
      <c r="U42" s="42"/>
      <c r="W42" s="63"/>
    </row>
    <row r="43" spans="1:25" ht="12.75" customHeight="1">
      <c r="A43" s="186"/>
      <c r="B43" s="57"/>
      <c r="C43" s="57"/>
      <c r="D43" s="64"/>
      <c r="E43" s="35"/>
      <c r="F43" s="57"/>
      <c r="G43" s="57"/>
      <c r="H43" s="54"/>
      <c r="I43" s="163"/>
      <c r="J43" s="57"/>
      <c r="K43" s="57"/>
      <c r="L43" s="89"/>
      <c r="M43" s="89"/>
      <c r="N43" s="95"/>
      <c r="O43" s="95"/>
      <c r="P43" s="94"/>
      <c r="Q43" s="92"/>
      <c r="R43" s="92"/>
      <c r="S43" s="92"/>
      <c r="T43" s="93"/>
      <c r="U43" s="42"/>
    </row>
    <row r="44" spans="1:25" ht="12.75" customHeight="1">
      <c r="A44" s="185" t="s">
        <v>8</v>
      </c>
      <c r="B44" s="65"/>
      <c r="C44" s="66"/>
      <c r="D44" s="179"/>
      <c r="E44" s="180"/>
      <c r="F44" s="180"/>
      <c r="G44" s="42"/>
      <c r="H44" s="16"/>
      <c r="I44" s="16"/>
      <c r="J44" s="42"/>
      <c r="K44" s="42"/>
      <c r="L44" s="83"/>
      <c r="M44" s="83"/>
      <c r="N44" s="92"/>
      <c r="O44" s="92"/>
      <c r="P44" s="94"/>
      <c r="Q44" s="92"/>
      <c r="R44" s="92"/>
      <c r="S44" s="92"/>
      <c r="T44" s="93"/>
      <c r="U44" s="42"/>
    </row>
    <row r="45" spans="1:25" ht="12.75" customHeight="1">
      <c r="A45" s="182"/>
      <c r="B45" s="27"/>
      <c r="C45" s="27"/>
      <c r="D45" s="66"/>
      <c r="F45" s="157"/>
      <c r="G45" s="59"/>
      <c r="H45" s="169"/>
      <c r="I45" s="67"/>
      <c r="J45" s="46"/>
      <c r="K45" s="28">
        <f>IF(H45&gt;0,H45,1)</f>
        <v>1</v>
      </c>
      <c r="L45" s="83"/>
      <c r="M45" s="83"/>
      <c r="N45" s="92"/>
      <c r="O45" s="92"/>
      <c r="P45" s="94"/>
      <c r="Q45" s="92"/>
      <c r="R45" s="92"/>
      <c r="S45" s="92"/>
      <c r="T45" s="93"/>
      <c r="U45" s="42"/>
    </row>
    <row r="46" spans="1:25" ht="12.75" customHeight="1" thickBot="1">
      <c r="A46" s="235"/>
      <c r="B46" s="68"/>
      <c r="C46" s="68"/>
      <c r="D46" s="68"/>
      <c r="E46" s="68"/>
      <c r="F46" s="68"/>
      <c r="G46" s="68"/>
      <c r="H46" s="68"/>
      <c r="I46" s="68"/>
      <c r="J46" s="36"/>
      <c r="K46" s="68"/>
      <c r="L46" s="84"/>
      <c r="M46" s="84"/>
      <c r="N46" s="96"/>
      <c r="O46" s="96"/>
      <c r="P46" s="100"/>
      <c r="Q46" s="96"/>
      <c r="R46" s="96"/>
      <c r="S46" s="96"/>
      <c r="T46" s="101"/>
      <c r="U46" s="42"/>
    </row>
    <row r="47" spans="1:25" s="4" customFormat="1" ht="18.75" customHeight="1">
      <c r="A47" s="69"/>
      <c r="B47" s="106"/>
      <c r="C47" s="37"/>
      <c r="D47" s="37"/>
      <c r="E47" s="37"/>
      <c r="F47" s="107" t="s">
        <v>3</v>
      </c>
      <c r="G47" s="108">
        <v>95</v>
      </c>
      <c r="H47" s="37" t="s">
        <v>4</v>
      </c>
      <c r="I47" s="70"/>
      <c r="J47" s="70"/>
      <c r="K47" s="70"/>
      <c r="L47" s="70"/>
      <c r="M47" s="70"/>
      <c r="N47" s="70"/>
      <c r="O47" s="158" t="s">
        <v>31</v>
      </c>
      <c r="P47" s="70">
        <f>NORMSINV(1-(100-ci)/100/2)</f>
        <v>1.9599639845400536</v>
      </c>
      <c r="Q47" s="71"/>
      <c r="R47" s="70"/>
      <c r="S47" s="70"/>
      <c r="T47" s="109"/>
      <c r="U47" s="110"/>
      <c r="V47" s="111"/>
      <c r="W47" s="112"/>
      <c r="X47" s="112"/>
    </row>
    <row r="48" spans="1:25" s="113" customFormat="1" ht="14.25" customHeight="1">
      <c r="A48" s="224" t="s">
        <v>24</v>
      </c>
      <c r="C48" s="38"/>
      <c r="G48" s="114" t="s">
        <v>25</v>
      </c>
      <c r="I48" s="226" t="str">
        <f>IF(aa+bb=0,"",aa/(aa+bb) *100)</f>
        <v/>
      </c>
      <c r="J48" s="226"/>
      <c r="K48" s="115" t="s">
        <v>26</v>
      </c>
      <c r="O48" s="116"/>
      <c r="P48" s="116"/>
      <c r="Q48" s="117"/>
      <c r="R48" s="227" t="s">
        <v>27</v>
      </c>
      <c r="S48" s="228"/>
      <c r="T48" s="229"/>
      <c r="U48" s="118"/>
      <c r="V48" s="111"/>
      <c r="W48" s="119"/>
      <c r="X48" s="119"/>
    </row>
    <row r="49" spans="1:25" s="113" customFormat="1" ht="14.25" customHeight="1">
      <c r="A49" s="225"/>
      <c r="C49" s="120"/>
      <c r="D49" s="118"/>
      <c r="E49" s="118"/>
      <c r="F49" s="118"/>
      <c r="G49" s="121" t="s">
        <v>28</v>
      </c>
      <c r="I49" s="233" t="str">
        <f>IF(cc+dd=0,"",cc/(cc+dd)*100)</f>
        <v/>
      </c>
      <c r="J49" s="233"/>
      <c r="K49" s="115" t="s">
        <v>26</v>
      </c>
      <c r="L49" s="122"/>
      <c r="O49" s="116"/>
      <c r="P49" s="122"/>
      <c r="Q49" s="123"/>
      <c r="R49" s="230"/>
      <c r="S49" s="231"/>
      <c r="T49" s="232"/>
      <c r="U49" s="118"/>
      <c r="V49" s="111"/>
      <c r="W49" s="124"/>
      <c r="X49" s="124"/>
    </row>
    <row r="50" spans="1:25" s="4" customFormat="1" ht="14.25" customHeight="1">
      <c r="A50" s="225"/>
      <c r="B50" s="38" t="e">
        <f>NORMSINV(1-alpha/2)</f>
        <v>#NAME?</v>
      </c>
      <c r="C50" s="38"/>
      <c r="D50" s="38">
        <f>(100-ci)/100</f>
        <v>0.05</v>
      </c>
      <c r="G50" s="125"/>
      <c r="J50" s="126"/>
      <c r="K50" s="127"/>
      <c r="L50" s="128"/>
      <c r="M50" s="129"/>
      <c r="N50" s="129"/>
      <c r="O50" s="128"/>
      <c r="P50" s="129"/>
      <c r="Q50" s="125"/>
      <c r="R50" s="130"/>
      <c r="S50" s="74" t="str">
        <f>IF(bb*cc&gt;0,(aa*dd)/(bb*cc),"")</f>
        <v/>
      </c>
      <c r="T50" s="131"/>
      <c r="U50" s="110"/>
      <c r="V50" s="111"/>
      <c r="W50" s="119"/>
      <c r="X50" s="119"/>
      <c r="Y50" s="132"/>
    </row>
    <row r="51" spans="1:25" s="4" customFormat="1" ht="14.25" customHeight="1" thickBot="1">
      <c r="A51" s="225"/>
      <c r="B51" s="133"/>
      <c r="C51" s="110"/>
      <c r="D51" s="120"/>
      <c r="E51" s="110"/>
      <c r="F51" s="110"/>
      <c r="G51" s="125"/>
      <c r="H51" s="110"/>
      <c r="I51" s="110"/>
      <c r="J51" s="127"/>
      <c r="K51" s="127"/>
      <c r="L51" s="134"/>
      <c r="M51" s="135"/>
      <c r="N51" s="136"/>
      <c r="O51" s="134"/>
      <c r="P51" s="135"/>
      <c r="Q51" s="125"/>
      <c r="R51" s="137" t="str">
        <f>IF(or="","",IF(or=0, 0,EXP(LN(or) -(zscore*SQRT(1/aa+1/bb+1/cc +1/dd)))))</f>
        <v/>
      </c>
      <c r="S51" s="138" t="s">
        <v>17</v>
      </c>
      <c r="T51" s="139" t="str">
        <f>IF(or="","",IF(or=0, 0,EXP(LN(or) +(zscore*SQRT(1/aa+1/bb+1/cc +1/dd)))))</f>
        <v/>
      </c>
      <c r="U51" s="110"/>
      <c r="V51" s="111"/>
    </row>
    <row r="52" spans="1:25" ht="12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 t="s">
        <v>15</v>
      </c>
      <c r="Q52" s="204" t="s">
        <v>16</v>
      </c>
      <c r="R52" s="204"/>
      <c r="S52" s="204"/>
      <c r="T52" s="204"/>
      <c r="V52" s="48"/>
      <c r="W52" s="48"/>
      <c r="X52" s="48"/>
    </row>
    <row r="53" spans="1:25" s="48" customFormat="1" ht="12"/>
    <row r="54" spans="1:25" s="48" customFormat="1" ht="12"/>
    <row r="55" spans="1:25" s="48" customFormat="1" ht="12"/>
    <row r="56" spans="1:25" s="48" customFormat="1" ht="12"/>
    <row r="57" spans="1:25" s="48" customFormat="1" ht="12"/>
    <row r="58" spans="1:25" s="48" customFormat="1" ht="12"/>
    <row r="59" spans="1:25" s="48" customFormat="1">
      <c r="V59" s="41"/>
      <c r="W59" s="41"/>
      <c r="X59" s="41"/>
    </row>
    <row r="60" spans="1:25" s="48" customFormat="1">
      <c r="V60" s="41"/>
      <c r="W60" s="41"/>
      <c r="X60" s="41"/>
    </row>
    <row r="61" spans="1:25" s="48" customFormat="1">
      <c r="V61" s="41"/>
      <c r="W61" s="41"/>
      <c r="X61" s="41"/>
    </row>
  </sheetData>
  <sheetProtection sheet="1" objects="1" scenarios="1" selectLockedCells="1"/>
  <mergeCells count="35">
    <mergeCell ref="A48:A51"/>
    <mergeCell ref="I48:J48"/>
    <mergeCell ref="R48:T49"/>
    <mergeCell ref="I49:J49"/>
    <mergeCell ref="Q52:T52"/>
    <mergeCell ref="A29:A43"/>
    <mergeCell ref="C30:E30"/>
    <mergeCell ref="D37:F37"/>
    <mergeCell ref="D38:F39"/>
    <mergeCell ref="A44:A46"/>
    <mergeCell ref="D44:F44"/>
    <mergeCell ref="A16:A28"/>
    <mergeCell ref="D16:G16"/>
    <mergeCell ref="J16:M16"/>
    <mergeCell ref="P16:T17"/>
    <mergeCell ref="D17:G17"/>
    <mergeCell ref="J17:M17"/>
    <mergeCell ref="P20:T20"/>
    <mergeCell ref="P21:T21"/>
    <mergeCell ref="A5:A15"/>
    <mergeCell ref="P5:T5"/>
    <mergeCell ref="G6:J6"/>
    <mergeCell ref="P6:T7"/>
    <mergeCell ref="G8:J8"/>
    <mergeCell ref="P8:T8"/>
    <mergeCell ref="P9:T11"/>
    <mergeCell ref="H12:I12"/>
    <mergeCell ref="K12:N12"/>
    <mergeCell ref="P12:T15"/>
    <mergeCell ref="L4:T4"/>
    <mergeCell ref="B4:C4"/>
    <mergeCell ref="D4:E4"/>
    <mergeCell ref="F4:G4"/>
    <mergeCell ref="H4:I4"/>
    <mergeCell ref="J4:K4"/>
  </mergeCells>
  <conditionalFormatting sqref="R51 T51">
    <cfRule type="expression" dxfId="7" priority="4" stopIfTrue="1">
      <formula>#NAME?=""</formula>
    </cfRule>
  </conditionalFormatting>
  <conditionalFormatting sqref="I48">
    <cfRule type="expression" dxfId="6" priority="3" stopIfTrue="1">
      <formula>AND(#NAME?&gt;0, #NAME?&gt;0)</formula>
    </cfRule>
  </conditionalFormatting>
  <conditionalFormatting sqref="I49">
    <cfRule type="expression" dxfId="5" priority="2" stopIfTrue="1">
      <formula>AND(OR(#NAME?&gt;0, #NAME?&lt;&gt;""), OR(#NAME?&gt;0, #NAME?&lt;&gt;""))</formula>
    </cfRule>
  </conditionalFormatting>
  <conditionalFormatting sqref="S51">
    <cfRule type="expression" dxfId="4" priority="1" stopIfTrue="1">
      <formula>#NAME?=""</formula>
    </cfRule>
  </conditionalFormatting>
  <dataValidations count="12">
    <dataValidation allowBlank="1" showInputMessage="1" showErrorMessage="1" promptTitle="Population subgroup" prompt="Enter here brief description of the Population group, if the study has been stratified by different Population groups" sqref="K12:N12"/>
    <dataValidation type="whole" operator="greaterThanOrEqual" allowBlank="1" showInputMessage="1" showErrorMessage="1" errorTitle="Invalid entry" error="Value must be a positive whole number" promptTitle="Controls exposed" prompt="Enter the number of controls who were exposed and who were included in analyses." sqref="H35">
      <formula1>0</formula1>
    </dataValidation>
    <dataValidation allowBlank="1" showInputMessage="1" showErrorMessage="1" promptTitle="Comparison" prompt="Briefly describe the comparison of interest (e.g. non-smokers)." sqref="J17:M17"/>
    <dataValidation allowBlank="1" showInputMessage="1" showErrorMessage="1" promptTitle="Exposure" prompt="Briefly describe the exposure factor of interest (e.g. smokers)." sqref="D17:G17"/>
    <dataValidation allowBlank="1" showInputMessage="1" showErrorMessage="1" promptTitle="Publication details" prompt="Enter abbreviated publication details of study: main author, journal &amp; year of publication. _x000a_Enter full citation on Page 1 under &quot;Evidence Selected&quot;" sqref="L4:T4"/>
    <dataValidation allowBlank="1" showInputMessage="1" showErrorMessage="1" promptTitle="Assess when?" prompt="When was this research report assessed?" sqref="H4:I4"/>
    <dataValidation allowBlank="1" showInputMessage="1" showErrorMessage="1" promptTitle="Assess by?" prompt="Who assessed this research report?  Enter initials or own self-identifier." sqref="D4:E4"/>
    <dataValidation type="whole" operator="greaterThanOrEqual" allowBlank="1" showInputMessage="1" showErrorMessage="1" errorTitle="Invalid entry" error="Value must be a positive whole number" promptTitle=" Controls not exposed" prompt="Enter the number of controls who were not exposed and who were included in analyses." sqref="I35">
      <formula1>0</formula1>
    </dataValidation>
    <dataValidation allowBlank="1" showInputMessage="1" showErrorMessage="1" promptTitle="Which outcome" prompt="State the categorical outcome (case description) being analysed here." sqref="C30:E30"/>
    <dataValidation type="whole" operator="greaterThanOrEqual" allowBlank="1" showInputMessage="1" showErrorMessage="1" errorTitle="Invalid entry" error="Value must be a positive whole number" promptTitle=" Unexposed cases" prompt="Enter here the total number of cases included in the analyses that were not exposed." sqref="I31">
      <formula1>0</formula1>
    </dataValidation>
    <dataValidation type="whole" operator="greaterThanOrEqual" allowBlank="1" showInputMessage="1" showErrorMessage="1" errorTitle="Invalid entry" error="Value must be a positive whole number" promptTitle="Exposed cases" prompt="Enter the number of cases included in the analyses that were in the exposure group." sqref="H31">
      <formula1>0</formula1>
    </dataValidation>
    <dataValidation type="list" allowBlank="1" showInputMessage="1" showErrorMessage="1" sqref="G47">
      <formula1>"90,95,99"</formula1>
    </dataValidation>
  </dataValidations>
  <pageMargins left="0.70866141732283472" right="0.70866141732283472" top="0.74803149606299213" bottom="0.74803149606299213" header="0.31496062992125984" footer="0.31496062992125984"/>
  <pageSetup scale="73" orientation="portrait"/>
  <headerFooter>
    <oddFooter xml:space="preserve">&amp;L&amp;8&amp;F, &amp;A
&amp;D&amp;R&amp;8
Downloadable from  www.epiq.co.nz
Copyright © 2004 Rod Jackson, University of Auckland&amp;11 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61"/>
  <sheetViews>
    <sheetView showGridLines="0" workbookViewId="0">
      <selection activeCell="D4" sqref="D4:E4"/>
    </sheetView>
  </sheetViews>
  <sheetFormatPr baseColWidth="10" defaultColWidth="8.83203125" defaultRowHeight="13" x14ac:dyDescent="0"/>
  <cols>
    <col min="1" max="1" width="3.6640625" style="41" customWidth="1"/>
    <col min="2" max="2" width="2.33203125" style="41" customWidth="1"/>
    <col min="3" max="3" width="14.5" style="41" customWidth="1"/>
    <col min="4" max="4" width="8.83203125" style="41" customWidth="1"/>
    <col min="5" max="5" width="1.5" style="41" customWidth="1"/>
    <col min="6" max="6" width="5.83203125" style="41" customWidth="1"/>
    <col min="7" max="7" width="3.83203125" style="41" customWidth="1"/>
    <col min="8" max="9" width="5.83203125" style="41" customWidth="1"/>
    <col min="10" max="10" width="3.83203125" style="41" customWidth="1"/>
    <col min="11" max="11" width="7" style="41" customWidth="1"/>
    <col min="12" max="17" width="6" style="41" customWidth="1"/>
    <col min="18" max="20" width="7" style="41" customWidth="1"/>
    <col min="21" max="21" width="1.5" style="41" customWidth="1"/>
    <col min="22" max="22" width="12.83203125" style="41" customWidth="1"/>
    <col min="23" max="24" width="12.5" style="41" bestFit="1" customWidth="1"/>
    <col min="25" max="256" width="8.83203125" style="41"/>
    <col min="257" max="257" width="3.6640625" style="41" customWidth="1"/>
    <col min="258" max="258" width="2.33203125" style="41" customWidth="1"/>
    <col min="259" max="259" width="14.5" style="41" customWidth="1"/>
    <col min="260" max="260" width="8.83203125" style="41" customWidth="1"/>
    <col min="261" max="261" width="1.5" style="41" customWidth="1"/>
    <col min="262" max="266" width="5.83203125" style="41" customWidth="1"/>
    <col min="267" max="267" width="7" style="41" customWidth="1"/>
    <col min="268" max="273" width="6" style="41" customWidth="1"/>
    <col min="274" max="276" width="5.5" style="41" customWidth="1"/>
    <col min="277" max="277" width="1.5" style="41" customWidth="1"/>
    <col min="278" max="278" width="12.83203125" style="41" customWidth="1"/>
    <col min="279" max="280" width="12.5" style="41" bestFit="1" customWidth="1"/>
    <col min="281" max="512" width="8.83203125" style="41"/>
    <col min="513" max="513" width="3.6640625" style="41" customWidth="1"/>
    <col min="514" max="514" width="2.33203125" style="41" customWidth="1"/>
    <col min="515" max="515" width="14.5" style="41" customWidth="1"/>
    <col min="516" max="516" width="8.83203125" style="41" customWidth="1"/>
    <col min="517" max="517" width="1.5" style="41" customWidth="1"/>
    <col min="518" max="522" width="5.83203125" style="41" customWidth="1"/>
    <col min="523" max="523" width="7" style="41" customWidth="1"/>
    <col min="524" max="529" width="6" style="41" customWidth="1"/>
    <col min="530" max="532" width="5.5" style="41" customWidth="1"/>
    <col min="533" max="533" width="1.5" style="41" customWidth="1"/>
    <col min="534" max="534" width="12.83203125" style="41" customWidth="1"/>
    <col min="535" max="536" width="12.5" style="41" bestFit="1" customWidth="1"/>
    <col min="537" max="768" width="8.83203125" style="41"/>
    <col min="769" max="769" width="3.6640625" style="41" customWidth="1"/>
    <col min="770" max="770" width="2.33203125" style="41" customWidth="1"/>
    <col min="771" max="771" width="14.5" style="41" customWidth="1"/>
    <col min="772" max="772" width="8.83203125" style="41" customWidth="1"/>
    <col min="773" max="773" width="1.5" style="41" customWidth="1"/>
    <col min="774" max="778" width="5.83203125" style="41" customWidth="1"/>
    <col min="779" max="779" width="7" style="41" customWidth="1"/>
    <col min="780" max="785" width="6" style="41" customWidth="1"/>
    <col min="786" max="788" width="5.5" style="41" customWidth="1"/>
    <col min="789" max="789" width="1.5" style="41" customWidth="1"/>
    <col min="790" max="790" width="12.83203125" style="41" customWidth="1"/>
    <col min="791" max="792" width="12.5" style="41" bestFit="1" customWidth="1"/>
    <col min="793" max="1024" width="8.83203125" style="41"/>
    <col min="1025" max="1025" width="3.6640625" style="41" customWidth="1"/>
    <col min="1026" max="1026" width="2.33203125" style="41" customWidth="1"/>
    <col min="1027" max="1027" width="14.5" style="41" customWidth="1"/>
    <col min="1028" max="1028" width="8.83203125" style="41" customWidth="1"/>
    <col min="1029" max="1029" width="1.5" style="41" customWidth="1"/>
    <col min="1030" max="1034" width="5.83203125" style="41" customWidth="1"/>
    <col min="1035" max="1035" width="7" style="41" customWidth="1"/>
    <col min="1036" max="1041" width="6" style="41" customWidth="1"/>
    <col min="1042" max="1044" width="5.5" style="41" customWidth="1"/>
    <col min="1045" max="1045" width="1.5" style="41" customWidth="1"/>
    <col min="1046" max="1046" width="12.83203125" style="41" customWidth="1"/>
    <col min="1047" max="1048" width="12.5" style="41" bestFit="1" customWidth="1"/>
    <col min="1049" max="1280" width="8.83203125" style="41"/>
    <col min="1281" max="1281" width="3.6640625" style="41" customWidth="1"/>
    <col min="1282" max="1282" width="2.33203125" style="41" customWidth="1"/>
    <col min="1283" max="1283" width="14.5" style="41" customWidth="1"/>
    <col min="1284" max="1284" width="8.83203125" style="41" customWidth="1"/>
    <col min="1285" max="1285" width="1.5" style="41" customWidth="1"/>
    <col min="1286" max="1290" width="5.83203125" style="41" customWidth="1"/>
    <col min="1291" max="1291" width="7" style="41" customWidth="1"/>
    <col min="1292" max="1297" width="6" style="41" customWidth="1"/>
    <col min="1298" max="1300" width="5.5" style="41" customWidth="1"/>
    <col min="1301" max="1301" width="1.5" style="41" customWidth="1"/>
    <col min="1302" max="1302" width="12.83203125" style="41" customWidth="1"/>
    <col min="1303" max="1304" width="12.5" style="41" bestFit="1" customWidth="1"/>
    <col min="1305" max="1536" width="8.83203125" style="41"/>
    <col min="1537" max="1537" width="3.6640625" style="41" customWidth="1"/>
    <col min="1538" max="1538" width="2.33203125" style="41" customWidth="1"/>
    <col min="1539" max="1539" width="14.5" style="41" customWidth="1"/>
    <col min="1540" max="1540" width="8.83203125" style="41" customWidth="1"/>
    <col min="1541" max="1541" width="1.5" style="41" customWidth="1"/>
    <col min="1542" max="1546" width="5.83203125" style="41" customWidth="1"/>
    <col min="1547" max="1547" width="7" style="41" customWidth="1"/>
    <col min="1548" max="1553" width="6" style="41" customWidth="1"/>
    <col min="1554" max="1556" width="5.5" style="41" customWidth="1"/>
    <col min="1557" max="1557" width="1.5" style="41" customWidth="1"/>
    <col min="1558" max="1558" width="12.83203125" style="41" customWidth="1"/>
    <col min="1559" max="1560" width="12.5" style="41" bestFit="1" customWidth="1"/>
    <col min="1561" max="1792" width="8.83203125" style="41"/>
    <col min="1793" max="1793" width="3.6640625" style="41" customWidth="1"/>
    <col min="1794" max="1794" width="2.33203125" style="41" customWidth="1"/>
    <col min="1795" max="1795" width="14.5" style="41" customWidth="1"/>
    <col min="1796" max="1796" width="8.83203125" style="41" customWidth="1"/>
    <col min="1797" max="1797" width="1.5" style="41" customWidth="1"/>
    <col min="1798" max="1802" width="5.83203125" style="41" customWidth="1"/>
    <col min="1803" max="1803" width="7" style="41" customWidth="1"/>
    <col min="1804" max="1809" width="6" style="41" customWidth="1"/>
    <col min="1810" max="1812" width="5.5" style="41" customWidth="1"/>
    <col min="1813" max="1813" width="1.5" style="41" customWidth="1"/>
    <col min="1814" max="1814" width="12.83203125" style="41" customWidth="1"/>
    <col min="1815" max="1816" width="12.5" style="41" bestFit="1" customWidth="1"/>
    <col min="1817" max="2048" width="8.83203125" style="41"/>
    <col min="2049" max="2049" width="3.6640625" style="41" customWidth="1"/>
    <col min="2050" max="2050" width="2.33203125" style="41" customWidth="1"/>
    <col min="2051" max="2051" width="14.5" style="41" customWidth="1"/>
    <col min="2052" max="2052" width="8.83203125" style="41" customWidth="1"/>
    <col min="2053" max="2053" width="1.5" style="41" customWidth="1"/>
    <col min="2054" max="2058" width="5.83203125" style="41" customWidth="1"/>
    <col min="2059" max="2059" width="7" style="41" customWidth="1"/>
    <col min="2060" max="2065" width="6" style="41" customWidth="1"/>
    <col min="2066" max="2068" width="5.5" style="41" customWidth="1"/>
    <col min="2069" max="2069" width="1.5" style="41" customWidth="1"/>
    <col min="2070" max="2070" width="12.83203125" style="41" customWidth="1"/>
    <col min="2071" max="2072" width="12.5" style="41" bestFit="1" customWidth="1"/>
    <col min="2073" max="2304" width="8.83203125" style="41"/>
    <col min="2305" max="2305" width="3.6640625" style="41" customWidth="1"/>
    <col min="2306" max="2306" width="2.33203125" style="41" customWidth="1"/>
    <col min="2307" max="2307" width="14.5" style="41" customWidth="1"/>
    <col min="2308" max="2308" width="8.83203125" style="41" customWidth="1"/>
    <col min="2309" max="2309" width="1.5" style="41" customWidth="1"/>
    <col min="2310" max="2314" width="5.83203125" style="41" customWidth="1"/>
    <col min="2315" max="2315" width="7" style="41" customWidth="1"/>
    <col min="2316" max="2321" width="6" style="41" customWidth="1"/>
    <col min="2322" max="2324" width="5.5" style="41" customWidth="1"/>
    <col min="2325" max="2325" width="1.5" style="41" customWidth="1"/>
    <col min="2326" max="2326" width="12.83203125" style="41" customWidth="1"/>
    <col min="2327" max="2328" width="12.5" style="41" bestFit="1" customWidth="1"/>
    <col min="2329" max="2560" width="8.83203125" style="41"/>
    <col min="2561" max="2561" width="3.6640625" style="41" customWidth="1"/>
    <col min="2562" max="2562" width="2.33203125" style="41" customWidth="1"/>
    <col min="2563" max="2563" width="14.5" style="41" customWidth="1"/>
    <col min="2564" max="2564" width="8.83203125" style="41" customWidth="1"/>
    <col min="2565" max="2565" width="1.5" style="41" customWidth="1"/>
    <col min="2566" max="2570" width="5.83203125" style="41" customWidth="1"/>
    <col min="2571" max="2571" width="7" style="41" customWidth="1"/>
    <col min="2572" max="2577" width="6" style="41" customWidth="1"/>
    <col min="2578" max="2580" width="5.5" style="41" customWidth="1"/>
    <col min="2581" max="2581" width="1.5" style="41" customWidth="1"/>
    <col min="2582" max="2582" width="12.83203125" style="41" customWidth="1"/>
    <col min="2583" max="2584" width="12.5" style="41" bestFit="1" customWidth="1"/>
    <col min="2585" max="2816" width="8.83203125" style="41"/>
    <col min="2817" max="2817" width="3.6640625" style="41" customWidth="1"/>
    <col min="2818" max="2818" width="2.33203125" style="41" customWidth="1"/>
    <col min="2819" max="2819" width="14.5" style="41" customWidth="1"/>
    <col min="2820" max="2820" width="8.83203125" style="41" customWidth="1"/>
    <col min="2821" max="2821" width="1.5" style="41" customWidth="1"/>
    <col min="2822" max="2826" width="5.83203125" style="41" customWidth="1"/>
    <col min="2827" max="2827" width="7" style="41" customWidth="1"/>
    <col min="2828" max="2833" width="6" style="41" customWidth="1"/>
    <col min="2834" max="2836" width="5.5" style="41" customWidth="1"/>
    <col min="2837" max="2837" width="1.5" style="41" customWidth="1"/>
    <col min="2838" max="2838" width="12.83203125" style="41" customWidth="1"/>
    <col min="2839" max="2840" width="12.5" style="41" bestFit="1" customWidth="1"/>
    <col min="2841" max="3072" width="8.83203125" style="41"/>
    <col min="3073" max="3073" width="3.6640625" style="41" customWidth="1"/>
    <col min="3074" max="3074" width="2.33203125" style="41" customWidth="1"/>
    <col min="3075" max="3075" width="14.5" style="41" customWidth="1"/>
    <col min="3076" max="3076" width="8.83203125" style="41" customWidth="1"/>
    <col min="3077" max="3077" width="1.5" style="41" customWidth="1"/>
    <col min="3078" max="3082" width="5.83203125" style="41" customWidth="1"/>
    <col min="3083" max="3083" width="7" style="41" customWidth="1"/>
    <col min="3084" max="3089" width="6" style="41" customWidth="1"/>
    <col min="3090" max="3092" width="5.5" style="41" customWidth="1"/>
    <col min="3093" max="3093" width="1.5" style="41" customWidth="1"/>
    <col min="3094" max="3094" width="12.83203125" style="41" customWidth="1"/>
    <col min="3095" max="3096" width="12.5" style="41" bestFit="1" customWidth="1"/>
    <col min="3097" max="3328" width="8.83203125" style="41"/>
    <col min="3329" max="3329" width="3.6640625" style="41" customWidth="1"/>
    <col min="3330" max="3330" width="2.33203125" style="41" customWidth="1"/>
    <col min="3331" max="3331" width="14.5" style="41" customWidth="1"/>
    <col min="3332" max="3332" width="8.83203125" style="41" customWidth="1"/>
    <col min="3333" max="3333" width="1.5" style="41" customWidth="1"/>
    <col min="3334" max="3338" width="5.83203125" style="41" customWidth="1"/>
    <col min="3339" max="3339" width="7" style="41" customWidth="1"/>
    <col min="3340" max="3345" width="6" style="41" customWidth="1"/>
    <col min="3346" max="3348" width="5.5" style="41" customWidth="1"/>
    <col min="3349" max="3349" width="1.5" style="41" customWidth="1"/>
    <col min="3350" max="3350" width="12.83203125" style="41" customWidth="1"/>
    <col min="3351" max="3352" width="12.5" style="41" bestFit="1" customWidth="1"/>
    <col min="3353" max="3584" width="8.83203125" style="41"/>
    <col min="3585" max="3585" width="3.6640625" style="41" customWidth="1"/>
    <col min="3586" max="3586" width="2.33203125" style="41" customWidth="1"/>
    <col min="3587" max="3587" width="14.5" style="41" customWidth="1"/>
    <col min="3588" max="3588" width="8.83203125" style="41" customWidth="1"/>
    <col min="3589" max="3589" width="1.5" style="41" customWidth="1"/>
    <col min="3590" max="3594" width="5.83203125" style="41" customWidth="1"/>
    <col min="3595" max="3595" width="7" style="41" customWidth="1"/>
    <col min="3596" max="3601" width="6" style="41" customWidth="1"/>
    <col min="3602" max="3604" width="5.5" style="41" customWidth="1"/>
    <col min="3605" max="3605" width="1.5" style="41" customWidth="1"/>
    <col min="3606" max="3606" width="12.83203125" style="41" customWidth="1"/>
    <col min="3607" max="3608" width="12.5" style="41" bestFit="1" customWidth="1"/>
    <col min="3609" max="3840" width="8.83203125" style="41"/>
    <col min="3841" max="3841" width="3.6640625" style="41" customWidth="1"/>
    <col min="3842" max="3842" width="2.33203125" style="41" customWidth="1"/>
    <col min="3843" max="3843" width="14.5" style="41" customWidth="1"/>
    <col min="3844" max="3844" width="8.83203125" style="41" customWidth="1"/>
    <col min="3845" max="3845" width="1.5" style="41" customWidth="1"/>
    <col min="3846" max="3850" width="5.83203125" style="41" customWidth="1"/>
    <col min="3851" max="3851" width="7" style="41" customWidth="1"/>
    <col min="3852" max="3857" width="6" style="41" customWidth="1"/>
    <col min="3858" max="3860" width="5.5" style="41" customWidth="1"/>
    <col min="3861" max="3861" width="1.5" style="41" customWidth="1"/>
    <col min="3862" max="3862" width="12.83203125" style="41" customWidth="1"/>
    <col min="3863" max="3864" width="12.5" style="41" bestFit="1" customWidth="1"/>
    <col min="3865" max="4096" width="8.83203125" style="41"/>
    <col min="4097" max="4097" width="3.6640625" style="41" customWidth="1"/>
    <col min="4098" max="4098" width="2.33203125" style="41" customWidth="1"/>
    <col min="4099" max="4099" width="14.5" style="41" customWidth="1"/>
    <col min="4100" max="4100" width="8.83203125" style="41" customWidth="1"/>
    <col min="4101" max="4101" width="1.5" style="41" customWidth="1"/>
    <col min="4102" max="4106" width="5.83203125" style="41" customWidth="1"/>
    <col min="4107" max="4107" width="7" style="41" customWidth="1"/>
    <col min="4108" max="4113" width="6" style="41" customWidth="1"/>
    <col min="4114" max="4116" width="5.5" style="41" customWidth="1"/>
    <col min="4117" max="4117" width="1.5" style="41" customWidth="1"/>
    <col min="4118" max="4118" width="12.83203125" style="41" customWidth="1"/>
    <col min="4119" max="4120" width="12.5" style="41" bestFit="1" customWidth="1"/>
    <col min="4121" max="4352" width="8.83203125" style="41"/>
    <col min="4353" max="4353" width="3.6640625" style="41" customWidth="1"/>
    <col min="4354" max="4354" width="2.33203125" style="41" customWidth="1"/>
    <col min="4355" max="4355" width="14.5" style="41" customWidth="1"/>
    <col min="4356" max="4356" width="8.83203125" style="41" customWidth="1"/>
    <col min="4357" max="4357" width="1.5" style="41" customWidth="1"/>
    <col min="4358" max="4362" width="5.83203125" style="41" customWidth="1"/>
    <col min="4363" max="4363" width="7" style="41" customWidth="1"/>
    <col min="4364" max="4369" width="6" style="41" customWidth="1"/>
    <col min="4370" max="4372" width="5.5" style="41" customWidth="1"/>
    <col min="4373" max="4373" width="1.5" style="41" customWidth="1"/>
    <col min="4374" max="4374" width="12.83203125" style="41" customWidth="1"/>
    <col min="4375" max="4376" width="12.5" style="41" bestFit="1" customWidth="1"/>
    <col min="4377" max="4608" width="8.83203125" style="41"/>
    <col min="4609" max="4609" width="3.6640625" style="41" customWidth="1"/>
    <col min="4610" max="4610" width="2.33203125" style="41" customWidth="1"/>
    <col min="4611" max="4611" width="14.5" style="41" customWidth="1"/>
    <col min="4612" max="4612" width="8.83203125" style="41" customWidth="1"/>
    <col min="4613" max="4613" width="1.5" style="41" customWidth="1"/>
    <col min="4614" max="4618" width="5.83203125" style="41" customWidth="1"/>
    <col min="4619" max="4619" width="7" style="41" customWidth="1"/>
    <col min="4620" max="4625" width="6" style="41" customWidth="1"/>
    <col min="4626" max="4628" width="5.5" style="41" customWidth="1"/>
    <col min="4629" max="4629" width="1.5" style="41" customWidth="1"/>
    <col min="4630" max="4630" width="12.83203125" style="41" customWidth="1"/>
    <col min="4631" max="4632" width="12.5" style="41" bestFit="1" customWidth="1"/>
    <col min="4633" max="4864" width="8.83203125" style="41"/>
    <col min="4865" max="4865" width="3.6640625" style="41" customWidth="1"/>
    <col min="4866" max="4866" width="2.33203125" style="41" customWidth="1"/>
    <col min="4867" max="4867" width="14.5" style="41" customWidth="1"/>
    <col min="4868" max="4868" width="8.83203125" style="41" customWidth="1"/>
    <col min="4869" max="4869" width="1.5" style="41" customWidth="1"/>
    <col min="4870" max="4874" width="5.83203125" style="41" customWidth="1"/>
    <col min="4875" max="4875" width="7" style="41" customWidth="1"/>
    <col min="4876" max="4881" width="6" style="41" customWidth="1"/>
    <col min="4882" max="4884" width="5.5" style="41" customWidth="1"/>
    <col min="4885" max="4885" width="1.5" style="41" customWidth="1"/>
    <col min="4886" max="4886" width="12.83203125" style="41" customWidth="1"/>
    <col min="4887" max="4888" width="12.5" style="41" bestFit="1" customWidth="1"/>
    <col min="4889" max="5120" width="8.83203125" style="41"/>
    <col min="5121" max="5121" width="3.6640625" style="41" customWidth="1"/>
    <col min="5122" max="5122" width="2.33203125" style="41" customWidth="1"/>
    <col min="5123" max="5123" width="14.5" style="41" customWidth="1"/>
    <col min="5124" max="5124" width="8.83203125" style="41" customWidth="1"/>
    <col min="5125" max="5125" width="1.5" style="41" customWidth="1"/>
    <col min="5126" max="5130" width="5.83203125" style="41" customWidth="1"/>
    <col min="5131" max="5131" width="7" style="41" customWidth="1"/>
    <col min="5132" max="5137" width="6" style="41" customWidth="1"/>
    <col min="5138" max="5140" width="5.5" style="41" customWidth="1"/>
    <col min="5141" max="5141" width="1.5" style="41" customWidth="1"/>
    <col min="5142" max="5142" width="12.83203125" style="41" customWidth="1"/>
    <col min="5143" max="5144" width="12.5" style="41" bestFit="1" customWidth="1"/>
    <col min="5145" max="5376" width="8.83203125" style="41"/>
    <col min="5377" max="5377" width="3.6640625" style="41" customWidth="1"/>
    <col min="5378" max="5378" width="2.33203125" style="41" customWidth="1"/>
    <col min="5379" max="5379" width="14.5" style="41" customWidth="1"/>
    <col min="5380" max="5380" width="8.83203125" style="41" customWidth="1"/>
    <col min="5381" max="5381" width="1.5" style="41" customWidth="1"/>
    <col min="5382" max="5386" width="5.83203125" style="41" customWidth="1"/>
    <col min="5387" max="5387" width="7" style="41" customWidth="1"/>
    <col min="5388" max="5393" width="6" style="41" customWidth="1"/>
    <col min="5394" max="5396" width="5.5" style="41" customWidth="1"/>
    <col min="5397" max="5397" width="1.5" style="41" customWidth="1"/>
    <col min="5398" max="5398" width="12.83203125" style="41" customWidth="1"/>
    <col min="5399" max="5400" width="12.5" style="41" bestFit="1" customWidth="1"/>
    <col min="5401" max="5632" width="8.83203125" style="41"/>
    <col min="5633" max="5633" width="3.6640625" style="41" customWidth="1"/>
    <col min="5634" max="5634" width="2.33203125" style="41" customWidth="1"/>
    <col min="5635" max="5635" width="14.5" style="41" customWidth="1"/>
    <col min="5636" max="5636" width="8.83203125" style="41" customWidth="1"/>
    <col min="5637" max="5637" width="1.5" style="41" customWidth="1"/>
    <col min="5638" max="5642" width="5.83203125" style="41" customWidth="1"/>
    <col min="5643" max="5643" width="7" style="41" customWidth="1"/>
    <col min="5644" max="5649" width="6" style="41" customWidth="1"/>
    <col min="5650" max="5652" width="5.5" style="41" customWidth="1"/>
    <col min="5653" max="5653" width="1.5" style="41" customWidth="1"/>
    <col min="5654" max="5654" width="12.83203125" style="41" customWidth="1"/>
    <col min="5655" max="5656" width="12.5" style="41" bestFit="1" customWidth="1"/>
    <col min="5657" max="5888" width="8.83203125" style="41"/>
    <col min="5889" max="5889" width="3.6640625" style="41" customWidth="1"/>
    <col min="5890" max="5890" width="2.33203125" style="41" customWidth="1"/>
    <col min="5891" max="5891" width="14.5" style="41" customWidth="1"/>
    <col min="5892" max="5892" width="8.83203125" style="41" customWidth="1"/>
    <col min="5893" max="5893" width="1.5" style="41" customWidth="1"/>
    <col min="5894" max="5898" width="5.83203125" style="41" customWidth="1"/>
    <col min="5899" max="5899" width="7" style="41" customWidth="1"/>
    <col min="5900" max="5905" width="6" style="41" customWidth="1"/>
    <col min="5906" max="5908" width="5.5" style="41" customWidth="1"/>
    <col min="5909" max="5909" width="1.5" style="41" customWidth="1"/>
    <col min="5910" max="5910" width="12.83203125" style="41" customWidth="1"/>
    <col min="5911" max="5912" width="12.5" style="41" bestFit="1" customWidth="1"/>
    <col min="5913" max="6144" width="8.83203125" style="41"/>
    <col min="6145" max="6145" width="3.6640625" style="41" customWidth="1"/>
    <col min="6146" max="6146" width="2.33203125" style="41" customWidth="1"/>
    <col min="6147" max="6147" width="14.5" style="41" customWidth="1"/>
    <col min="6148" max="6148" width="8.83203125" style="41" customWidth="1"/>
    <col min="6149" max="6149" width="1.5" style="41" customWidth="1"/>
    <col min="6150" max="6154" width="5.83203125" style="41" customWidth="1"/>
    <col min="6155" max="6155" width="7" style="41" customWidth="1"/>
    <col min="6156" max="6161" width="6" style="41" customWidth="1"/>
    <col min="6162" max="6164" width="5.5" style="41" customWidth="1"/>
    <col min="6165" max="6165" width="1.5" style="41" customWidth="1"/>
    <col min="6166" max="6166" width="12.83203125" style="41" customWidth="1"/>
    <col min="6167" max="6168" width="12.5" style="41" bestFit="1" customWidth="1"/>
    <col min="6169" max="6400" width="8.83203125" style="41"/>
    <col min="6401" max="6401" width="3.6640625" style="41" customWidth="1"/>
    <col min="6402" max="6402" width="2.33203125" style="41" customWidth="1"/>
    <col min="6403" max="6403" width="14.5" style="41" customWidth="1"/>
    <col min="6404" max="6404" width="8.83203125" style="41" customWidth="1"/>
    <col min="6405" max="6405" width="1.5" style="41" customWidth="1"/>
    <col min="6406" max="6410" width="5.83203125" style="41" customWidth="1"/>
    <col min="6411" max="6411" width="7" style="41" customWidth="1"/>
    <col min="6412" max="6417" width="6" style="41" customWidth="1"/>
    <col min="6418" max="6420" width="5.5" style="41" customWidth="1"/>
    <col min="6421" max="6421" width="1.5" style="41" customWidth="1"/>
    <col min="6422" max="6422" width="12.83203125" style="41" customWidth="1"/>
    <col min="6423" max="6424" width="12.5" style="41" bestFit="1" customWidth="1"/>
    <col min="6425" max="6656" width="8.83203125" style="41"/>
    <col min="6657" max="6657" width="3.6640625" style="41" customWidth="1"/>
    <col min="6658" max="6658" width="2.33203125" style="41" customWidth="1"/>
    <col min="6659" max="6659" width="14.5" style="41" customWidth="1"/>
    <col min="6660" max="6660" width="8.83203125" style="41" customWidth="1"/>
    <col min="6661" max="6661" width="1.5" style="41" customWidth="1"/>
    <col min="6662" max="6666" width="5.83203125" style="41" customWidth="1"/>
    <col min="6667" max="6667" width="7" style="41" customWidth="1"/>
    <col min="6668" max="6673" width="6" style="41" customWidth="1"/>
    <col min="6674" max="6676" width="5.5" style="41" customWidth="1"/>
    <col min="6677" max="6677" width="1.5" style="41" customWidth="1"/>
    <col min="6678" max="6678" width="12.83203125" style="41" customWidth="1"/>
    <col min="6679" max="6680" width="12.5" style="41" bestFit="1" customWidth="1"/>
    <col min="6681" max="6912" width="8.83203125" style="41"/>
    <col min="6913" max="6913" width="3.6640625" style="41" customWidth="1"/>
    <col min="6914" max="6914" width="2.33203125" style="41" customWidth="1"/>
    <col min="6915" max="6915" width="14.5" style="41" customWidth="1"/>
    <col min="6916" max="6916" width="8.83203125" style="41" customWidth="1"/>
    <col min="6917" max="6917" width="1.5" style="41" customWidth="1"/>
    <col min="6918" max="6922" width="5.83203125" style="41" customWidth="1"/>
    <col min="6923" max="6923" width="7" style="41" customWidth="1"/>
    <col min="6924" max="6929" width="6" style="41" customWidth="1"/>
    <col min="6930" max="6932" width="5.5" style="41" customWidth="1"/>
    <col min="6933" max="6933" width="1.5" style="41" customWidth="1"/>
    <col min="6934" max="6934" width="12.83203125" style="41" customWidth="1"/>
    <col min="6935" max="6936" width="12.5" style="41" bestFit="1" customWidth="1"/>
    <col min="6937" max="7168" width="8.83203125" style="41"/>
    <col min="7169" max="7169" width="3.6640625" style="41" customWidth="1"/>
    <col min="7170" max="7170" width="2.33203125" style="41" customWidth="1"/>
    <col min="7171" max="7171" width="14.5" style="41" customWidth="1"/>
    <col min="7172" max="7172" width="8.83203125" style="41" customWidth="1"/>
    <col min="7173" max="7173" width="1.5" style="41" customWidth="1"/>
    <col min="7174" max="7178" width="5.83203125" style="41" customWidth="1"/>
    <col min="7179" max="7179" width="7" style="41" customWidth="1"/>
    <col min="7180" max="7185" width="6" style="41" customWidth="1"/>
    <col min="7186" max="7188" width="5.5" style="41" customWidth="1"/>
    <col min="7189" max="7189" width="1.5" style="41" customWidth="1"/>
    <col min="7190" max="7190" width="12.83203125" style="41" customWidth="1"/>
    <col min="7191" max="7192" width="12.5" style="41" bestFit="1" customWidth="1"/>
    <col min="7193" max="7424" width="8.83203125" style="41"/>
    <col min="7425" max="7425" width="3.6640625" style="41" customWidth="1"/>
    <col min="7426" max="7426" width="2.33203125" style="41" customWidth="1"/>
    <col min="7427" max="7427" width="14.5" style="41" customWidth="1"/>
    <col min="7428" max="7428" width="8.83203125" style="41" customWidth="1"/>
    <col min="7429" max="7429" width="1.5" style="41" customWidth="1"/>
    <col min="7430" max="7434" width="5.83203125" style="41" customWidth="1"/>
    <col min="7435" max="7435" width="7" style="41" customWidth="1"/>
    <col min="7436" max="7441" width="6" style="41" customWidth="1"/>
    <col min="7442" max="7444" width="5.5" style="41" customWidth="1"/>
    <col min="7445" max="7445" width="1.5" style="41" customWidth="1"/>
    <col min="7446" max="7446" width="12.83203125" style="41" customWidth="1"/>
    <col min="7447" max="7448" width="12.5" style="41" bestFit="1" customWidth="1"/>
    <col min="7449" max="7680" width="8.83203125" style="41"/>
    <col min="7681" max="7681" width="3.6640625" style="41" customWidth="1"/>
    <col min="7682" max="7682" width="2.33203125" style="41" customWidth="1"/>
    <col min="7683" max="7683" width="14.5" style="41" customWidth="1"/>
    <col min="7684" max="7684" width="8.83203125" style="41" customWidth="1"/>
    <col min="7685" max="7685" width="1.5" style="41" customWidth="1"/>
    <col min="7686" max="7690" width="5.83203125" style="41" customWidth="1"/>
    <col min="7691" max="7691" width="7" style="41" customWidth="1"/>
    <col min="7692" max="7697" width="6" style="41" customWidth="1"/>
    <col min="7698" max="7700" width="5.5" style="41" customWidth="1"/>
    <col min="7701" max="7701" width="1.5" style="41" customWidth="1"/>
    <col min="7702" max="7702" width="12.83203125" style="41" customWidth="1"/>
    <col min="7703" max="7704" width="12.5" style="41" bestFit="1" customWidth="1"/>
    <col min="7705" max="7936" width="8.83203125" style="41"/>
    <col min="7937" max="7937" width="3.6640625" style="41" customWidth="1"/>
    <col min="7938" max="7938" width="2.33203125" style="41" customWidth="1"/>
    <col min="7939" max="7939" width="14.5" style="41" customWidth="1"/>
    <col min="7940" max="7940" width="8.83203125" style="41" customWidth="1"/>
    <col min="7941" max="7941" width="1.5" style="41" customWidth="1"/>
    <col min="7942" max="7946" width="5.83203125" style="41" customWidth="1"/>
    <col min="7947" max="7947" width="7" style="41" customWidth="1"/>
    <col min="7948" max="7953" width="6" style="41" customWidth="1"/>
    <col min="7954" max="7956" width="5.5" style="41" customWidth="1"/>
    <col min="7957" max="7957" width="1.5" style="41" customWidth="1"/>
    <col min="7958" max="7958" width="12.83203125" style="41" customWidth="1"/>
    <col min="7959" max="7960" width="12.5" style="41" bestFit="1" customWidth="1"/>
    <col min="7961" max="8192" width="8.83203125" style="41"/>
    <col min="8193" max="8193" width="3.6640625" style="41" customWidth="1"/>
    <col min="8194" max="8194" width="2.33203125" style="41" customWidth="1"/>
    <col min="8195" max="8195" width="14.5" style="41" customWidth="1"/>
    <col min="8196" max="8196" width="8.83203125" style="41" customWidth="1"/>
    <col min="8197" max="8197" width="1.5" style="41" customWidth="1"/>
    <col min="8198" max="8202" width="5.83203125" style="41" customWidth="1"/>
    <col min="8203" max="8203" width="7" style="41" customWidth="1"/>
    <col min="8204" max="8209" width="6" style="41" customWidth="1"/>
    <col min="8210" max="8212" width="5.5" style="41" customWidth="1"/>
    <col min="8213" max="8213" width="1.5" style="41" customWidth="1"/>
    <col min="8214" max="8214" width="12.83203125" style="41" customWidth="1"/>
    <col min="8215" max="8216" width="12.5" style="41" bestFit="1" customWidth="1"/>
    <col min="8217" max="8448" width="8.83203125" style="41"/>
    <col min="8449" max="8449" width="3.6640625" style="41" customWidth="1"/>
    <col min="8450" max="8450" width="2.33203125" style="41" customWidth="1"/>
    <col min="8451" max="8451" width="14.5" style="41" customWidth="1"/>
    <col min="8452" max="8452" width="8.83203125" style="41" customWidth="1"/>
    <col min="8453" max="8453" width="1.5" style="41" customWidth="1"/>
    <col min="8454" max="8458" width="5.83203125" style="41" customWidth="1"/>
    <col min="8459" max="8459" width="7" style="41" customWidth="1"/>
    <col min="8460" max="8465" width="6" style="41" customWidth="1"/>
    <col min="8466" max="8468" width="5.5" style="41" customWidth="1"/>
    <col min="8469" max="8469" width="1.5" style="41" customWidth="1"/>
    <col min="8470" max="8470" width="12.83203125" style="41" customWidth="1"/>
    <col min="8471" max="8472" width="12.5" style="41" bestFit="1" customWidth="1"/>
    <col min="8473" max="8704" width="8.83203125" style="41"/>
    <col min="8705" max="8705" width="3.6640625" style="41" customWidth="1"/>
    <col min="8706" max="8706" width="2.33203125" style="41" customWidth="1"/>
    <col min="8707" max="8707" width="14.5" style="41" customWidth="1"/>
    <col min="8708" max="8708" width="8.83203125" style="41" customWidth="1"/>
    <col min="8709" max="8709" width="1.5" style="41" customWidth="1"/>
    <col min="8710" max="8714" width="5.83203125" style="41" customWidth="1"/>
    <col min="8715" max="8715" width="7" style="41" customWidth="1"/>
    <col min="8716" max="8721" width="6" style="41" customWidth="1"/>
    <col min="8722" max="8724" width="5.5" style="41" customWidth="1"/>
    <col min="8725" max="8725" width="1.5" style="41" customWidth="1"/>
    <col min="8726" max="8726" width="12.83203125" style="41" customWidth="1"/>
    <col min="8727" max="8728" width="12.5" style="41" bestFit="1" customWidth="1"/>
    <col min="8729" max="8960" width="8.83203125" style="41"/>
    <col min="8961" max="8961" width="3.6640625" style="41" customWidth="1"/>
    <col min="8962" max="8962" width="2.33203125" style="41" customWidth="1"/>
    <col min="8963" max="8963" width="14.5" style="41" customWidth="1"/>
    <col min="8964" max="8964" width="8.83203125" style="41" customWidth="1"/>
    <col min="8965" max="8965" width="1.5" style="41" customWidth="1"/>
    <col min="8966" max="8970" width="5.83203125" style="41" customWidth="1"/>
    <col min="8971" max="8971" width="7" style="41" customWidth="1"/>
    <col min="8972" max="8977" width="6" style="41" customWidth="1"/>
    <col min="8978" max="8980" width="5.5" style="41" customWidth="1"/>
    <col min="8981" max="8981" width="1.5" style="41" customWidth="1"/>
    <col min="8982" max="8982" width="12.83203125" style="41" customWidth="1"/>
    <col min="8983" max="8984" width="12.5" style="41" bestFit="1" customWidth="1"/>
    <col min="8985" max="9216" width="8.83203125" style="41"/>
    <col min="9217" max="9217" width="3.6640625" style="41" customWidth="1"/>
    <col min="9218" max="9218" width="2.33203125" style="41" customWidth="1"/>
    <col min="9219" max="9219" width="14.5" style="41" customWidth="1"/>
    <col min="9220" max="9220" width="8.83203125" style="41" customWidth="1"/>
    <col min="9221" max="9221" width="1.5" style="41" customWidth="1"/>
    <col min="9222" max="9226" width="5.83203125" style="41" customWidth="1"/>
    <col min="9227" max="9227" width="7" style="41" customWidth="1"/>
    <col min="9228" max="9233" width="6" style="41" customWidth="1"/>
    <col min="9234" max="9236" width="5.5" style="41" customWidth="1"/>
    <col min="9237" max="9237" width="1.5" style="41" customWidth="1"/>
    <col min="9238" max="9238" width="12.83203125" style="41" customWidth="1"/>
    <col min="9239" max="9240" width="12.5" style="41" bestFit="1" customWidth="1"/>
    <col min="9241" max="9472" width="8.83203125" style="41"/>
    <col min="9473" max="9473" width="3.6640625" style="41" customWidth="1"/>
    <col min="9474" max="9474" width="2.33203125" style="41" customWidth="1"/>
    <col min="9475" max="9475" width="14.5" style="41" customWidth="1"/>
    <col min="9476" max="9476" width="8.83203125" style="41" customWidth="1"/>
    <col min="9477" max="9477" width="1.5" style="41" customWidth="1"/>
    <col min="9478" max="9482" width="5.83203125" style="41" customWidth="1"/>
    <col min="9483" max="9483" width="7" style="41" customWidth="1"/>
    <col min="9484" max="9489" width="6" style="41" customWidth="1"/>
    <col min="9490" max="9492" width="5.5" style="41" customWidth="1"/>
    <col min="9493" max="9493" width="1.5" style="41" customWidth="1"/>
    <col min="9494" max="9494" width="12.83203125" style="41" customWidth="1"/>
    <col min="9495" max="9496" width="12.5" style="41" bestFit="1" customWidth="1"/>
    <col min="9497" max="9728" width="8.83203125" style="41"/>
    <col min="9729" max="9729" width="3.6640625" style="41" customWidth="1"/>
    <col min="9730" max="9730" width="2.33203125" style="41" customWidth="1"/>
    <col min="9731" max="9731" width="14.5" style="41" customWidth="1"/>
    <col min="9732" max="9732" width="8.83203125" style="41" customWidth="1"/>
    <col min="9733" max="9733" width="1.5" style="41" customWidth="1"/>
    <col min="9734" max="9738" width="5.83203125" style="41" customWidth="1"/>
    <col min="9739" max="9739" width="7" style="41" customWidth="1"/>
    <col min="9740" max="9745" width="6" style="41" customWidth="1"/>
    <col min="9746" max="9748" width="5.5" style="41" customWidth="1"/>
    <col min="9749" max="9749" width="1.5" style="41" customWidth="1"/>
    <col min="9750" max="9750" width="12.83203125" style="41" customWidth="1"/>
    <col min="9751" max="9752" width="12.5" style="41" bestFit="1" customWidth="1"/>
    <col min="9753" max="9984" width="8.83203125" style="41"/>
    <col min="9985" max="9985" width="3.6640625" style="41" customWidth="1"/>
    <col min="9986" max="9986" width="2.33203125" style="41" customWidth="1"/>
    <col min="9987" max="9987" width="14.5" style="41" customWidth="1"/>
    <col min="9988" max="9988" width="8.83203125" style="41" customWidth="1"/>
    <col min="9989" max="9989" width="1.5" style="41" customWidth="1"/>
    <col min="9990" max="9994" width="5.83203125" style="41" customWidth="1"/>
    <col min="9995" max="9995" width="7" style="41" customWidth="1"/>
    <col min="9996" max="10001" width="6" style="41" customWidth="1"/>
    <col min="10002" max="10004" width="5.5" style="41" customWidth="1"/>
    <col min="10005" max="10005" width="1.5" style="41" customWidth="1"/>
    <col min="10006" max="10006" width="12.83203125" style="41" customWidth="1"/>
    <col min="10007" max="10008" width="12.5" style="41" bestFit="1" customWidth="1"/>
    <col min="10009" max="10240" width="8.83203125" style="41"/>
    <col min="10241" max="10241" width="3.6640625" style="41" customWidth="1"/>
    <col min="10242" max="10242" width="2.33203125" style="41" customWidth="1"/>
    <col min="10243" max="10243" width="14.5" style="41" customWidth="1"/>
    <col min="10244" max="10244" width="8.83203125" style="41" customWidth="1"/>
    <col min="10245" max="10245" width="1.5" style="41" customWidth="1"/>
    <col min="10246" max="10250" width="5.83203125" style="41" customWidth="1"/>
    <col min="10251" max="10251" width="7" style="41" customWidth="1"/>
    <col min="10252" max="10257" width="6" style="41" customWidth="1"/>
    <col min="10258" max="10260" width="5.5" style="41" customWidth="1"/>
    <col min="10261" max="10261" width="1.5" style="41" customWidth="1"/>
    <col min="10262" max="10262" width="12.83203125" style="41" customWidth="1"/>
    <col min="10263" max="10264" width="12.5" style="41" bestFit="1" customWidth="1"/>
    <col min="10265" max="10496" width="8.83203125" style="41"/>
    <col min="10497" max="10497" width="3.6640625" style="41" customWidth="1"/>
    <col min="10498" max="10498" width="2.33203125" style="41" customWidth="1"/>
    <col min="10499" max="10499" width="14.5" style="41" customWidth="1"/>
    <col min="10500" max="10500" width="8.83203125" style="41" customWidth="1"/>
    <col min="10501" max="10501" width="1.5" style="41" customWidth="1"/>
    <col min="10502" max="10506" width="5.83203125" style="41" customWidth="1"/>
    <col min="10507" max="10507" width="7" style="41" customWidth="1"/>
    <col min="10508" max="10513" width="6" style="41" customWidth="1"/>
    <col min="10514" max="10516" width="5.5" style="41" customWidth="1"/>
    <col min="10517" max="10517" width="1.5" style="41" customWidth="1"/>
    <col min="10518" max="10518" width="12.83203125" style="41" customWidth="1"/>
    <col min="10519" max="10520" width="12.5" style="41" bestFit="1" customWidth="1"/>
    <col min="10521" max="10752" width="8.83203125" style="41"/>
    <col min="10753" max="10753" width="3.6640625" style="41" customWidth="1"/>
    <col min="10754" max="10754" width="2.33203125" style="41" customWidth="1"/>
    <col min="10755" max="10755" width="14.5" style="41" customWidth="1"/>
    <col min="10756" max="10756" width="8.83203125" style="41" customWidth="1"/>
    <col min="10757" max="10757" width="1.5" style="41" customWidth="1"/>
    <col min="10758" max="10762" width="5.83203125" style="41" customWidth="1"/>
    <col min="10763" max="10763" width="7" style="41" customWidth="1"/>
    <col min="10764" max="10769" width="6" style="41" customWidth="1"/>
    <col min="10770" max="10772" width="5.5" style="41" customWidth="1"/>
    <col min="10773" max="10773" width="1.5" style="41" customWidth="1"/>
    <col min="10774" max="10774" width="12.83203125" style="41" customWidth="1"/>
    <col min="10775" max="10776" width="12.5" style="41" bestFit="1" customWidth="1"/>
    <col min="10777" max="11008" width="8.83203125" style="41"/>
    <col min="11009" max="11009" width="3.6640625" style="41" customWidth="1"/>
    <col min="11010" max="11010" width="2.33203125" style="41" customWidth="1"/>
    <col min="11011" max="11011" width="14.5" style="41" customWidth="1"/>
    <col min="11012" max="11012" width="8.83203125" style="41" customWidth="1"/>
    <col min="11013" max="11013" width="1.5" style="41" customWidth="1"/>
    <col min="11014" max="11018" width="5.83203125" style="41" customWidth="1"/>
    <col min="11019" max="11019" width="7" style="41" customWidth="1"/>
    <col min="11020" max="11025" width="6" style="41" customWidth="1"/>
    <col min="11026" max="11028" width="5.5" style="41" customWidth="1"/>
    <col min="11029" max="11029" width="1.5" style="41" customWidth="1"/>
    <col min="11030" max="11030" width="12.83203125" style="41" customWidth="1"/>
    <col min="11031" max="11032" width="12.5" style="41" bestFit="1" customWidth="1"/>
    <col min="11033" max="11264" width="8.83203125" style="41"/>
    <col min="11265" max="11265" width="3.6640625" style="41" customWidth="1"/>
    <col min="11266" max="11266" width="2.33203125" style="41" customWidth="1"/>
    <col min="11267" max="11267" width="14.5" style="41" customWidth="1"/>
    <col min="11268" max="11268" width="8.83203125" style="41" customWidth="1"/>
    <col min="11269" max="11269" width="1.5" style="41" customWidth="1"/>
    <col min="11270" max="11274" width="5.83203125" style="41" customWidth="1"/>
    <col min="11275" max="11275" width="7" style="41" customWidth="1"/>
    <col min="11276" max="11281" width="6" style="41" customWidth="1"/>
    <col min="11282" max="11284" width="5.5" style="41" customWidth="1"/>
    <col min="11285" max="11285" width="1.5" style="41" customWidth="1"/>
    <col min="11286" max="11286" width="12.83203125" style="41" customWidth="1"/>
    <col min="11287" max="11288" width="12.5" style="41" bestFit="1" customWidth="1"/>
    <col min="11289" max="11520" width="8.83203125" style="41"/>
    <col min="11521" max="11521" width="3.6640625" style="41" customWidth="1"/>
    <col min="11522" max="11522" width="2.33203125" style="41" customWidth="1"/>
    <col min="11523" max="11523" width="14.5" style="41" customWidth="1"/>
    <col min="11524" max="11524" width="8.83203125" style="41" customWidth="1"/>
    <col min="11525" max="11525" width="1.5" style="41" customWidth="1"/>
    <col min="11526" max="11530" width="5.83203125" style="41" customWidth="1"/>
    <col min="11531" max="11531" width="7" style="41" customWidth="1"/>
    <col min="11532" max="11537" width="6" style="41" customWidth="1"/>
    <col min="11538" max="11540" width="5.5" style="41" customWidth="1"/>
    <col min="11541" max="11541" width="1.5" style="41" customWidth="1"/>
    <col min="11542" max="11542" width="12.83203125" style="41" customWidth="1"/>
    <col min="11543" max="11544" width="12.5" style="41" bestFit="1" customWidth="1"/>
    <col min="11545" max="11776" width="8.83203125" style="41"/>
    <col min="11777" max="11777" width="3.6640625" style="41" customWidth="1"/>
    <col min="11778" max="11778" width="2.33203125" style="41" customWidth="1"/>
    <col min="11779" max="11779" width="14.5" style="41" customWidth="1"/>
    <col min="11780" max="11780" width="8.83203125" style="41" customWidth="1"/>
    <col min="11781" max="11781" width="1.5" style="41" customWidth="1"/>
    <col min="11782" max="11786" width="5.83203125" style="41" customWidth="1"/>
    <col min="11787" max="11787" width="7" style="41" customWidth="1"/>
    <col min="11788" max="11793" width="6" style="41" customWidth="1"/>
    <col min="11794" max="11796" width="5.5" style="41" customWidth="1"/>
    <col min="11797" max="11797" width="1.5" style="41" customWidth="1"/>
    <col min="11798" max="11798" width="12.83203125" style="41" customWidth="1"/>
    <col min="11799" max="11800" width="12.5" style="41" bestFit="1" customWidth="1"/>
    <col min="11801" max="12032" width="8.83203125" style="41"/>
    <col min="12033" max="12033" width="3.6640625" style="41" customWidth="1"/>
    <col min="12034" max="12034" width="2.33203125" style="41" customWidth="1"/>
    <col min="12035" max="12035" width="14.5" style="41" customWidth="1"/>
    <col min="12036" max="12036" width="8.83203125" style="41" customWidth="1"/>
    <col min="12037" max="12037" width="1.5" style="41" customWidth="1"/>
    <col min="12038" max="12042" width="5.83203125" style="41" customWidth="1"/>
    <col min="12043" max="12043" width="7" style="41" customWidth="1"/>
    <col min="12044" max="12049" width="6" style="41" customWidth="1"/>
    <col min="12050" max="12052" width="5.5" style="41" customWidth="1"/>
    <col min="12053" max="12053" width="1.5" style="41" customWidth="1"/>
    <col min="12054" max="12054" width="12.83203125" style="41" customWidth="1"/>
    <col min="12055" max="12056" width="12.5" style="41" bestFit="1" customWidth="1"/>
    <col min="12057" max="12288" width="8.83203125" style="41"/>
    <col min="12289" max="12289" width="3.6640625" style="41" customWidth="1"/>
    <col min="12290" max="12290" width="2.33203125" style="41" customWidth="1"/>
    <col min="12291" max="12291" width="14.5" style="41" customWidth="1"/>
    <col min="12292" max="12292" width="8.83203125" style="41" customWidth="1"/>
    <col min="12293" max="12293" width="1.5" style="41" customWidth="1"/>
    <col min="12294" max="12298" width="5.83203125" style="41" customWidth="1"/>
    <col min="12299" max="12299" width="7" style="41" customWidth="1"/>
    <col min="12300" max="12305" width="6" style="41" customWidth="1"/>
    <col min="12306" max="12308" width="5.5" style="41" customWidth="1"/>
    <col min="12309" max="12309" width="1.5" style="41" customWidth="1"/>
    <col min="12310" max="12310" width="12.83203125" style="41" customWidth="1"/>
    <col min="12311" max="12312" width="12.5" style="41" bestFit="1" customWidth="1"/>
    <col min="12313" max="12544" width="8.83203125" style="41"/>
    <col min="12545" max="12545" width="3.6640625" style="41" customWidth="1"/>
    <col min="12546" max="12546" width="2.33203125" style="41" customWidth="1"/>
    <col min="12547" max="12547" width="14.5" style="41" customWidth="1"/>
    <col min="12548" max="12548" width="8.83203125" style="41" customWidth="1"/>
    <col min="12549" max="12549" width="1.5" style="41" customWidth="1"/>
    <col min="12550" max="12554" width="5.83203125" style="41" customWidth="1"/>
    <col min="12555" max="12555" width="7" style="41" customWidth="1"/>
    <col min="12556" max="12561" width="6" style="41" customWidth="1"/>
    <col min="12562" max="12564" width="5.5" style="41" customWidth="1"/>
    <col min="12565" max="12565" width="1.5" style="41" customWidth="1"/>
    <col min="12566" max="12566" width="12.83203125" style="41" customWidth="1"/>
    <col min="12567" max="12568" width="12.5" style="41" bestFit="1" customWidth="1"/>
    <col min="12569" max="12800" width="8.83203125" style="41"/>
    <col min="12801" max="12801" width="3.6640625" style="41" customWidth="1"/>
    <col min="12802" max="12802" width="2.33203125" style="41" customWidth="1"/>
    <col min="12803" max="12803" width="14.5" style="41" customWidth="1"/>
    <col min="12804" max="12804" width="8.83203125" style="41" customWidth="1"/>
    <col min="12805" max="12805" width="1.5" style="41" customWidth="1"/>
    <col min="12806" max="12810" width="5.83203125" style="41" customWidth="1"/>
    <col min="12811" max="12811" width="7" style="41" customWidth="1"/>
    <col min="12812" max="12817" width="6" style="41" customWidth="1"/>
    <col min="12818" max="12820" width="5.5" style="41" customWidth="1"/>
    <col min="12821" max="12821" width="1.5" style="41" customWidth="1"/>
    <col min="12822" max="12822" width="12.83203125" style="41" customWidth="1"/>
    <col min="12823" max="12824" width="12.5" style="41" bestFit="1" customWidth="1"/>
    <col min="12825" max="13056" width="8.83203125" style="41"/>
    <col min="13057" max="13057" width="3.6640625" style="41" customWidth="1"/>
    <col min="13058" max="13058" width="2.33203125" style="41" customWidth="1"/>
    <col min="13059" max="13059" width="14.5" style="41" customWidth="1"/>
    <col min="13060" max="13060" width="8.83203125" style="41" customWidth="1"/>
    <col min="13061" max="13061" width="1.5" style="41" customWidth="1"/>
    <col min="13062" max="13066" width="5.83203125" style="41" customWidth="1"/>
    <col min="13067" max="13067" width="7" style="41" customWidth="1"/>
    <col min="13068" max="13073" width="6" style="41" customWidth="1"/>
    <col min="13074" max="13076" width="5.5" style="41" customWidth="1"/>
    <col min="13077" max="13077" width="1.5" style="41" customWidth="1"/>
    <col min="13078" max="13078" width="12.83203125" style="41" customWidth="1"/>
    <col min="13079" max="13080" width="12.5" style="41" bestFit="1" customWidth="1"/>
    <col min="13081" max="13312" width="8.83203125" style="41"/>
    <col min="13313" max="13313" width="3.6640625" style="41" customWidth="1"/>
    <col min="13314" max="13314" width="2.33203125" style="41" customWidth="1"/>
    <col min="13315" max="13315" width="14.5" style="41" customWidth="1"/>
    <col min="13316" max="13316" width="8.83203125" style="41" customWidth="1"/>
    <col min="13317" max="13317" width="1.5" style="41" customWidth="1"/>
    <col min="13318" max="13322" width="5.83203125" style="41" customWidth="1"/>
    <col min="13323" max="13323" width="7" style="41" customWidth="1"/>
    <col min="13324" max="13329" width="6" style="41" customWidth="1"/>
    <col min="13330" max="13332" width="5.5" style="41" customWidth="1"/>
    <col min="13333" max="13333" width="1.5" style="41" customWidth="1"/>
    <col min="13334" max="13334" width="12.83203125" style="41" customWidth="1"/>
    <col min="13335" max="13336" width="12.5" style="41" bestFit="1" customWidth="1"/>
    <col min="13337" max="13568" width="8.83203125" style="41"/>
    <col min="13569" max="13569" width="3.6640625" style="41" customWidth="1"/>
    <col min="13570" max="13570" width="2.33203125" style="41" customWidth="1"/>
    <col min="13571" max="13571" width="14.5" style="41" customWidth="1"/>
    <col min="13572" max="13572" width="8.83203125" style="41" customWidth="1"/>
    <col min="13573" max="13573" width="1.5" style="41" customWidth="1"/>
    <col min="13574" max="13578" width="5.83203125" style="41" customWidth="1"/>
    <col min="13579" max="13579" width="7" style="41" customWidth="1"/>
    <col min="13580" max="13585" width="6" style="41" customWidth="1"/>
    <col min="13586" max="13588" width="5.5" style="41" customWidth="1"/>
    <col min="13589" max="13589" width="1.5" style="41" customWidth="1"/>
    <col min="13590" max="13590" width="12.83203125" style="41" customWidth="1"/>
    <col min="13591" max="13592" width="12.5" style="41" bestFit="1" customWidth="1"/>
    <col min="13593" max="13824" width="8.83203125" style="41"/>
    <col min="13825" max="13825" width="3.6640625" style="41" customWidth="1"/>
    <col min="13826" max="13826" width="2.33203125" style="41" customWidth="1"/>
    <col min="13827" max="13827" width="14.5" style="41" customWidth="1"/>
    <col min="13828" max="13828" width="8.83203125" style="41" customWidth="1"/>
    <col min="13829" max="13829" width="1.5" style="41" customWidth="1"/>
    <col min="13830" max="13834" width="5.83203125" style="41" customWidth="1"/>
    <col min="13835" max="13835" width="7" style="41" customWidth="1"/>
    <col min="13836" max="13841" width="6" style="41" customWidth="1"/>
    <col min="13842" max="13844" width="5.5" style="41" customWidth="1"/>
    <col min="13845" max="13845" width="1.5" style="41" customWidth="1"/>
    <col min="13846" max="13846" width="12.83203125" style="41" customWidth="1"/>
    <col min="13847" max="13848" width="12.5" style="41" bestFit="1" customWidth="1"/>
    <col min="13849" max="14080" width="8.83203125" style="41"/>
    <col min="14081" max="14081" width="3.6640625" style="41" customWidth="1"/>
    <col min="14082" max="14082" width="2.33203125" style="41" customWidth="1"/>
    <col min="14083" max="14083" width="14.5" style="41" customWidth="1"/>
    <col min="14084" max="14084" width="8.83203125" style="41" customWidth="1"/>
    <col min="14085" max="14085" width="1.5" style="41" customWidth="1"/>
    <col min="14086" max="14090" width="5.83203125" style="41" customWidth="1"/>
    <col min="14091" max="14091" width="7" style="41" customWidth="1"/>
    <col min="14092" max="14097" width="6" style="41" customWidth="1"/>
    <col min="14098" max="14100" width="5.5" style="41" customWidth="1"/>
    <col min="14101" max="14101" width="1.5" style="41" customWidth="1"/>
    <col min="14102" max="14102" width="12.83203125" style="41" customWidth="1"/>
    <col min="14103" max="14104" width="12.5" style="41" bestFit="1" customWidth="1"/>
    <col min="14105" max="14336" width="8.83203125" style="41"/>
    <col min="14337" max="14337" width="3.6640625" style="41" customWidth="1"/>
    <col min="14338" max="14338" width="2.33203125" style="41" customWidth="1"/>
    <col min="14339" max="14339" width="14.5" style="41" customWidth="1"/>
    <col min="14340" max="14340" width="8.83203125" style="41" customWidth="1"/>
    <col min="14341" max="14341" width="1.5" style="41" customWidth="1"/>
    <col min="14342" max="14346" width="5.83203125" style="41" customWidth="1"/>
    <col min="14347" max="14347" width="7" style="41" customWidth="1"/>
    <col min="14348" max="14353" width="6" style="41" customWidth="1"/>
    <col min="14354" max="14356" width="5.5" style="41" customWidth="1"/>
    <col min="14357" max="14357" width="1.5" style="41" customWidth="1"/>
    <col min="14358" max="14358" width="12.83203125" style="41" customWidth="1"/>
    <col min="14359" max="14360" width="12.5" style="41" bestFit="1" customWidth="1"/>
    <col min="14361" max="14592" width="8.83203125" style="41"/>
    <col min="14593" max="14593" width="3.6640625" style="41" customWidth="1"/>
    <col min="14594" max="14594" width="2.33203125" style="41" customWidth="1"/>
    <col min="14595" max="14595" width="14.5" style="41" customWidth="1"/>
    <col min="14596" max="14596" width="8.83203125" style="41" customWidth="1"/>
    <col min="14597" max="14597" width="1.5" style="41" customWidth="1"/>
    <col min="14598" max="14602" width="5.83203125" style="41" customWidth="1"/>
    <col min="14603" max="14603" width="7" style="41" customWidth="1"/>
    <col min="14604" max="14609" width="6" style="41" customWidth="1"/>
    <col min="14610" max="14612" width="5.5" style="41" customWidth="1"/>
    <col min="14613" max="14613" width="1.5" style="41" customWidth="1"/>
    <col min="14614" max="14614" width="12.83203125" style="41" customWidth="1"/>
    <col min="14615" max="14616" width="12.5" style="41" bestFit="1" customWidth="1"/>
    <col min="14617" max="14848" width="8.83203125" style="41"/>
    <col min="14849" max="14849" width="3.6640625" style="41" customWidth="1"/>
    <col min="14850" max="14850" width="2.33203125" style="41" customWidth="1"/>
    <col min="14851" max="14851" width="14.5" style="41" customWidth="1"/>
    <col min="14852" max="14852" width="8.83203125" style="41" customWidth="1"/>
    <col min="14853" max="14853" width="1.5" style="41" customWidth="1"/>
    <col min="14854" max="14858" width="5.83203125" style="41" customWidth="1"/>
    <col min="14859" max="14859" width="7" style="41" customWidth="1"/>
    <col min="14860" max="14865" width="6" style="41" customWidth="1"/>
    <col min="14866" max="14868" width="5.5" style="41" customWidth="1"/>
    <col min="14869" max="14869" width="1.5" style="41" customWidth="1"/>
    <col min="14870" max="14870" width="12.83203125" style="41" customWidth="1"/>
    <col min="14871" max="14872" width="12.5" style="41" bestFit="1" customWidth="1"/>
    <col min="14873" max="15104" width="8.83203125" style="41"/>
    <col min="15105" max="15105" width="3.6640625" style="41" customWidth="1"/>
    <col min="15106" max="15106" width="2.33203125" style="41" customWidth="1"/>
    <col min="15107" max="15107" width="14.5" style="41" customWidth="1"/>
    <col min="15108" max="15108" width="8.83203125" style="41" customWidth="1"/>
    <col min="15109" max="15109" width="1.5" style="41" customWidth="1"/>
    <col min="15110" max="15114" width="5.83203125" style="41" customWidth="1"/>
    <col min="15115" max="15115" width="7" style="41" customWidth="1"/>
    <col min="15116" max="15121" width="6" style="41" customWidth="1"/>
    <col min="15122" max="15124" width="5.5" style="41" customWidth="1"/>
    <col min="15125" max="15125" width="1.5" style="41" customWidth="1"/>
    <col min="15126" max="15126" width="12.83203125" style="41" customWidth="1"/>
    <col min="15127" max="15128" width="12.5" style="41" bestFit="1" customWidth="1"/>
    <col min="15129" max="15360" width="8.83203125" style="41"/>
    <col min="15361" max="15361" width="3.6640625" style="41" customWidth="1"/>
    <col min="15362" max="15362" width="2.33203125" style="41" customWidth="1"/>
    <col min="15363" max="15363" width="14.5" style="41" customWidth="1"/>
    <col min="15364" max="15364" width="8.83203125" style="41" customWidth="1"/>
    <col min="15365" max="15365" width="1.5" style="41" customWidth="1"/>
    <col min="15366" max="15370" width="5.83203125" style="41" customWidth="1"/>
    <col min="15371" max="15371" width="7" style="41" customWidth="1"/>
    <col min="15372" max="15377" width="6" style="41" customWidth="1"/>
    <col min="15378" max="15380" width="5.5" style="41" customWidth="1"/>
    <col min="15381" max="15381" width="1.5" style="41" customWidth="1"/>
    <col min="15382" max="15382" width="12.83203125" style="41" customWidth="1"/>
    <col min="15383" max="15384" width="12.5" style="41" bestFit="1" customWidth="1"/>
    <col min="15385" max="15616" width="8.83203125" style="41"/>
    <col min="15617" max="15617" width="3.6640625" style="41" customWidth="1"/>
    <col min="15618" max="15618" width="2.33203125" style="41" customWidth="1"/>
    <col min="15619" max="15619" width="14.5" style="41" customWidth="1"/>
    <col min="15620" max="15620" width="8.83203125" style="41" customWidth="1"/>
    <col min="15621" max="15621" width="1.5" style="41" customWidth="1"/>
    <col min="15622" max="15626" width="5.83203125" style="41" customWidth="1"/>
    <col min="15627" max="15627" width="7" style="41" customWidth="1"/>
    <col min="15628" max="15633" width="6" style="41" customWidth="1"/>
    <col min="15634" max="15636" width="5.5" style="41" customWidth="1"/>
    <col min="15637" max="15637" width="1.5" style="41" customWidth="1"/>
    <col min="15638" max="15638" width="12.83203125" style="41" customWidth="1"/>
    <col min="15639" max="15640" width="12.5" style="41" bestFit="1" customWidth="1"/>
    <col min="15641" max="15872" width="8.83203125" style="41"/>
    <col min="15873" max="15873" width="3.6640625" style="41" customWidth="1"/>
    <col min="15874" max="15874" width="2.33203125" style="41" customWidth="1"/>
    <col min="15875" max="15875" width="14.5" style="41" customWidth="1"/>
    <col min="15876" max="15876" width="8.83203125" style="41" customWidth="1"/>
    <col min="15877" max="15877" width="1.5" style="41" customWidth="1"/>
    <col min="15878" max="15882" width="5.83203125" style="41" customWidth="1"/>
    <col min="15883" max="15883" width="7" style="41" customWidth="1"/>
    <col min="15884" max="15889" width="6" style="41" customWidth="1"/>
    <col min="15890" max="15892" width="5.5" style="41" customWidth="1"/>
    <col min="15893" max="15893" width="1.5" style="41" customWidth="1"/>
    <col min="15894" max="15894" width="12.83203125" style="41" customWidth="1"/>
    <col min="15895" max="15896" width="12.5" style="41" bestFit="1" customWidth="1"/>
    <col min="15897" max="16128" width="8.83203125" style="41"/>
    <col min="16129" max="16129" width="3.6640625" style="41" customWidth="1"/>
    <col min="16130" max="16130" width="2.33203125" style="41" customWidth="1"/>
    <col min="16131" max="16131" width="14.5" style="41" customWidth="1"/>
    <col min="16132" max="16132" width="8.83203125" style="41" customWidth="1"/>
    <col min="16133" max="16133" width="1.5" style="41" customWidth="1"/>
    <col min="16134" max="16138" width="5.83203125" style="41" customWidth="1"/>
    <col min="16139" max="16139" width="7" style="41" customWidth="1"/>
    <col min="16140" max="16145" width="6" style="41" customWidth="1"/>
    <col min="16146" max="16148" width="5.5" style="41" customWidth="1"/>
    <col min="16149" max="16149" width="1.5" style="41" customWidth="1"/>
    <col min="16150" max="16150" width="12.83203125" style="41" customWidth="1"/>
    <col min="16151" max="16152" width="12.5" style="41" bestFit="1" customWidth="1"/>
    <col min="16153" max="16384" width="8.83203125" style="41"/>
  </cols>
  <sheetData>
    <row r="1" spans="1:28" ht="18.75" customHeight="1">
      <c r="A1" s="1"/>
      <c r="B1" s="2"/>
      <c r="C1" s="2"/>
      <c r="D1" s="2"/>
      <c r="E1" s="2"/>
      <c r="F1" s="2"/>
      <c r="G1" s="2"/>
      <c r="H1" s="2"/>
      <c r="I1" s="2"/>
      <c r="J1" s="3" t="s">
        <v>23</v>
      </c>
      <c r="K1" s="2"/>
      <c r="L1" s="2"/>
      <c r="M1" s="2"/>
      <c r="N1" s="2"/>
      <c r="O1" s="2"/>
      <c r="P1" s="2"/>
      <c r="Q1" s="2"/>
      <c r="R1" s="2"/>
      <c r="S1" s="2"/>
      <c r="T1" s="40"/>
    </row>
    <row r="2" spans="1:28" ht="18.75" customHeight="1">
      <c r="A2" s="5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42"/>
      <c r="V2" s="81"/>
      <c r="W2" s="43"/>
      <c r="X2" s="43"/>
      <c r="Y2" s="43"/>
      <c r="Z2" s="43"/>
      <c r="AA2" s="43"/>
      <c r="AB2" s="43"/>
    </row>
    <row r="3" spans="1:28" ht="18.75" customHeight="1">
      <c r="A3" s="8"/>
      <c r="B3" s="9" t="s">
        <v>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  <c r="U3" s="42"/>
      <c r="V3" s="81"/>
      <c r="W3" s="43"/>
      <c r="X3" s="43"/>
      <c r="Y3" s="43"/>
      <c r="Z3" s="43"/>
      <c r="AA3" s="43"/>
      <c r="AB3" s="43"/>
    </row>
    <row r="4" spans="1:28" s="45" customFormat="1" ht="27" customHeight="1">
      <c r="A4" s="103"/>
      <c r="B4" s="174" t="s">
        <v>0</v>
      </c>
      <c r="C4" s="175"/>
      <c r="D4" s="176"/>
      <c r="E4" s="177"/>
      <c r="F4" s="183" t="s">
        <v>1</v>
      </c>
      <c r="G4" s="175"/>
      <c r="H4" s="188"/>
      <c r="I4" s="189"/>
      <c r="J4" s="183" t="s">
        <v>2</v>
      </c>
      <c r="K4" s="175"/>
      <c r="L4" s="191"/>
      <c r="M4" s="192"/>
      <c r="N4" s="192"/>
      <c r="O4" s="192"/>
      <c r="P4" s="192"/>
      <c r="Q4" s="192"/>
      <c r="R4" s="192"/>
      <c r="S4" s="192"/>
      <c r="T4" s="193"/>
      <c r="U4" s="44"/>
      <c r="V4" s="81"/>
      <c r="W4" s="43"/>
      <c r="X4" s="43"/>
      <c r="Y4" s="43"/>
      <c r="Z4" s="43"/>
      <c r="AA4" s="43"/>
      <c r="AB4" s="43"/>
    </row>
    <row r="5" spans="1:28" ht="15" customHeight="1">
      <c r="A5" s="181" t="s">
        <v>5</v>
      </c>
      <c r="B5" s="11"/>
      <c r="C5" s="12"/>
      <c r="D5" s="13"/>
      <c r="E5" s="46"/>
      <c r="F5" s="47"/>
      <c r="G5" s="46"/>
      <c r="H5" s="46"/>
      <c r="I5" s="46"/>
      <c r="J5" s="14"/>
      <c r="K5" s="14"/>
      <c r="L5" s="82"/>
      <c r="M5" s="82"/>
      <c r="N5" s="92"/>
      <c r="O5" s="92"/>
      <c r="P5" s="194" t="s">
        <v>18</v>
      </c>
      <c r="Q5" s="195"/>
      <c r="R5" s="195"/>
      <c r="S5" s="195"/>
      <c r="T5" s="196"/>
      <c r="U5" s="42"/>
      <c r="V5" s="81"/>
      <c r="W5" s="43"/>
      <c r="X5" s="43"/>
      <c r="Y5" s="43"/>
      <c r="Z5" s="43"/>
      <c r="AA5" s="43"/>
      <c r="AB5" s="43"/>
    </row>
    <row r="6" spans="1:28" ht="15" customHeight="1">
      <c r="A6" s="182"/>
      <c r="B6" s="15"/>
      <c r="C6" s="88"/>
      <c r="D6" s="88"/>
      <c r="E6" s="47"/>
      <c r="G6" s="205" t="s">
        <v>9</v>
      </c>
      <c r="H6" s="205"/>
      <c r="I6" s="205"/>
      <c r="J6" s="205"/>
      <c r="L6" s="82"/>
      <c r="M6" s="82"/>
      <c r="N6" s="92"/>
      <c r="O6" s="92"/>
      <c r="P6" s="197" t="s">
        <v>22</v>
      </c>
      <c r="Q6" s="198"/>
      <c r="R6" s="198"/>
      <c r="S6" s="198"/>
      <c r="T6" s="199"/>
      <c r="U6" s="42"/>
      <c r="V6" s="43"/>
      <c r="W6" s="43"/>
      <c r="X6" s="43"/>
      <c r="Y6" s="43"/>
      <c r="Z6" s="43"/>
      <c r="AA6" s="43"/>
      <c r="AB6" s="43"/>
    </row>
    <row r="7" spans="1:28" ht="15" customHeight="1">
      <c r="A7" s="182"/>
      <c r="B7" s="15"/>
      <c r="C7" s="88"/>
      <c r="D7" s="88"/>
      <c r="E7" s="47"/>
      <c r="F7" s="47"/>
      <c r="L7" s="82"/>
      <c r="M7" s="82"/>
      <c r="N7" s="92"/>
      <c r="O7" s="92"/>
      <c r="P7" s="200"/>
      <c r="Q7" s="198"/>
      <c r="R7" s="198"/>
      <c r="S7" s="198"/>
      <c r="T7" s="199"/>
      <c r="U7" s="42"/>
      <c r="V7" s="43"/>
      <c r="W7" s="43"/>
      <c r="X7" s="43"/>
      <c r="Y7" s="43"/>
      <c r="Z7" s="43"/>
      <c r="AA7" s="43"/>
      <c r="AB7" s="43"/>
    </row>
    <row r="8" spans="1:28" ht="15" customHeight="1">
      <c r="A8" s="182"/>
      <c r="B8" s="15"/>
      <c r="C8" s="15"/>
      <c r="D8" s="15"/>
      <c r="E8" s="47"/>
      <c r="F8" s="47"/>
      <c r="G8" s="190" t="s">
        <v>10</v>
      </c>
      <c r="H8" s="190"/>
      <c r="I8" s="190"/>
      <c r="J8" s="190"/>
      <c r="L8" s="82"/>
      <c r="M8" s="87"/>
      <c r="N8" s="87"/>
      <c r="O8" s="87"/>
      <c r="P8" s="201" t="s">
        <v>32</v>
      </c>
      <c r="Q8" s="202"/>
      <c r="R8" s="202"/>
      <c r="S8" s="202"/>
      <c r="T8" s="203"/>
      <c r="U8" s="42"/>
      <c r="Y8" s="43"/>
      <c r="Z8" s="43"/>
      <c r="AA8" s="43"/>
      <c r="AB8" s="43"/>
    </row>
    <row r="9" spans="1:28" ht="15" customHeight="1">
      <c r="A9" s="182"/>
      <c r="B9" s="17"/>
      <c r="C9" s="15"/>
      <c r="D9" s="15"/>
      <c r="E9" s="47"/>
      <c r="F9" s="47"/>
      <c r="L9" s="82"/>
      <c r="M9" s="171"/>
      <c r="N9" s="171"/>
      <c r="O9" s="171"/>
      <c r="P9" s="213" t="s">
        <v>20</v>
      </c>
      <c r="Q9" s="214"/>
      <c r="R9" s="214"/>
      <c r="S9" s="214"/>
      <c r="T9" s="215"/>
      <c r="U9" s="42"/>
      <c r="V9" s="87"/>
      <c r="W9" s="12"/>
      <c r="X9" s="13"/>
      <c r="Y9" s="43"/>
      <c r="Z9" s="43"/>
      <c r="AA9" s="43"/>
      <c r="AB9" s="43"/>
    </row>
    <row r="10" spans="1:28" ht="15" customHeight="1">
      <c r="A10" s="182"/>
      <c r="B10" s="15"/>
      <c r="C10" s="15"/>
      <c r="D10" s="15"/>
      <c r="E10" s="47"/>
      <c r="F10" s="47"/>
      <c r="H10" s="78"/>
      <c r="I10" s="19"/>
      <c r="J10" s="16"/>
      <c r="L10" s="82"/>
      <c r="M10" s="171"/>
      <c r="N10" s="171"/>
      <c r="O10" s="171"/>
      <c r="P10" s="213"/>
      <c r="Q10" s="214"/>
      <c r="R10" s="214"/>
      <c r="S10" s="214"/>
      <c r="T10" s="215"/>
      <c r="U10" s="42"/>
      <c r="V10" s="171"/>
      <c r="W10" s="171"/>
      <c r="X10" s="171"/>
      <c r="Y10" s="43"/>
      <c r="Z10" s="43"/>
      <c r="AA10" s="43"/>
      <c r="AB10" s="43"/>
    </row>
    <row r="11" spans="1:28" ht="15" customHeight="1">
      <c r="A11" s="182"/>
      <c r="B11" s="17"/>
      <c r="C11" s="15"/>
      <c r="D11" s="15"/>
      <c r="E11" s="50"/>
      <c r="F11" s="50"/>
      <c r="H11" s="18"/>
      <c r="I11" s="19"/>
      <c r="J11" s="16"/>
      <c r="K11" s="173" t="s">
        <v>37</v>
      </c>
      <c r="L11" s="82"/>
      <c r="M11" s="171"/>
      <c r="N11" s="171"/>
      <c r="O11" s="171"/>
      <c r="P11" s="213"/>
      <c r="Q11" s="214"/>
      <c r="R11" s="214"/>
      <c r="S11" s="214"/>
      <c r="T11" s="215"/>
      <c r="U11" s="42"/>
      <c r="V11" s="171"/>
      <c r="W11" s="171"/>
      <c r="X11" s="171"/>
      <c r="Y11" s="43"/>
      <c r="Z11" s="43"/>
      <c r="AA11" s="43"/>
      <c r="AB11" s="43"/>
    </row>
    <row r="12" spans="1:28" ht="15" customHeight="1">
      <c r="A12" s="182"/>
      <c r="B12" s="17"/>
      <c r="C12" s="17"/>
      <c r="D12" s="17"/>
      <c r="E12" s="51"/>
      <c r="F12" s="51"/>
      <c r="H12" s="210"/>
      <c r="I12" s="210"/>
      <c r="K12" s="222"/>
      <c r="L12" s="223"/>
      <c r="M12" s="223"/>
      <c r="N12" s="223"/>
      <c r="O12" s="86"/>
      <c r="P12" s="216" t="s">
        <v>21</v>
      </c>
      <c r="Q12" s="217"/>
      <c r="R12" s="217"/>
      <c r="S12" s="217"/>
      <c r="T12" s="218"/>
      <c r="U12" s="42"/>
      <c r="V12" s="171"/>
      <c r="W12" s="171"/>
      <c r="X12" s="171"/>
      <c r="Y12" s="43"/>
      <c r="Z12" s="43"/>
      <c r="AA12" s="43"/>
      <c r="AB12" s="43"/>
    </row>
    <row r="13" spans="1:28" ht="15" customHeight="1">
      <c r="A13" s="182"/>
      <c r="B13" s="17"/>
      <c r="C13" s="17"/>
      <c r="D13" s="17"/>
      <c r="L13" s="82"/>
      <c r="M13" s="86"/>
      <c r="N13" s="86"/>
      <c r="O13" s="86"/>
      <c r="P13" s="216"/>
      <c r="Q13" s="217"/>
      <c r="R13" s="217"/>
      <c r="S13" s="217"/>
      <c r="T13" s="218"/>
      <c r="U13" s="42"/>
      <c r="V13" s="86"/>
      <c r="W13" s="86"/>
      <c r="X13" s="86"/>
      <c r="Y13" s="43"/>
      <c r="Z13" s="43"/>
      <c r="AA13" s="43"/>
      <c r="AB13" s="43"/>
    </row>
    <row r="14" spans="1:28" ht="15" customHeight="1">
      <c r="A14" s="182"/>
      <c r="B14" s="20"/>
      <c r="C14" s="20"/>
      <c r="D14" s="20"/>
      <c r="L14" s="82"/>
      <c r="M14" s="86"/>
      <c r="N14" s="86"/>
      <c r="O14" s="86"/>
      <c r="P14" s="216"/>
      <c r="Q14" s="217"/>
      <c r="R14" s="217"/>
      <c r="S14" s="217"/>
      <c r="T14" s="218"/>
      <c r="U14" s="42"/>
      <c r="V14" s="86"/>
      <c r="W14" s="86"/>
      <c r="X14" s="86"/>
    </row>
    <row r="15" spans="1:28" ht="15" customHeight="1">
      <c r="A15" s="182"/>
      <c r="B15" s="97"/>
      <c r="C15" s="98"/>
      <c r="D15" s="98"/>
      <c r="E15" s="57"/>
      <c r="F15" s="57"/>
      <c r="G15" s="57"/>
      <c r="H15" s="57"/>
      <c r="I15" s="57"/>
      <c r="J15" s="57"/>
      <c r="K15" s="57"/>
      <c r="L15" s="89"/>
      <c r="M15" s="57"/>
      <c r="N15" s="57"/>
      <c r="O15" s="99"/>
      <c r="P15" s="216"/>
      <c r="Q15" s="217"/>
      <c r="R15" s="217"/>
      <c r="S15" s="217"/>
      <c r="T15" s="218"/>
      <c r="U15" s="42"/>
      <c r="V15" s="86"/>
      <c r="W15" s="86"/>
      <c r="X15" s="86"/>
      <c r="Y15" s="86"/>
      <c r="Z15" s="86"/>
      <c r="AA15" s="86"/>
      <c r="AB15" s="86"/>
    </row>
    <row r="16" spans="1:28" ht="12.75" customHeight="1">
      <c r="A16" s="185" t="s">
        <v>6</v>
      </c>
      <c r="B16" s="49"/>
      <c r="C16" s="42"/>
      <c r="D16" s="209" t="s">
        <v>33</v>
      </c>
      <c r="E16" s="209"/>
      <c r="F16" s="209"/>
      <c r="G16" s="209"/>
      <c r="H16" s="23"/>
      <c r="I16" s="161"/>
      <c r="J16" s="209" t="s">
        <v>34</v>
      </c>
      <c r="K16" s="209"/>
      <c r="L16" s="209"/>
      <c r="M16" s="209"/>
      <c r="N16" s="42"/>
      <c r="O16" s="42"/>
      <c r="P16" s="219" t="s">
        <v>38</v>
      </c>
      <c r="Q16" s="220"/>
      <c r="R16" s="220"/>
      <c r="S16" s="220"/>
      <c r="T16" s="221"/>
      <c r="U16" s="42"/>
      <c r="V16" s="86"/>
      <c r="W16" s="86"/>
      <c r="X16" s="86"/>
      <c r="Y16" s="86"/>
      <c r="Z16" s="86"/>
      <c r="AA16" s="86"/>
      <c r="AB16" s="86"/>
    </row>
    <row r="17" spans="1:28" ht="12.75" customHeight="1">
      <c r="A17" s="181"/>
      <c r="B17" s="21"/>
      <c r="D17" s="211"/>
      <c r="E17" s="211"/>
      <c r="F17" s="211"/>
      <c r="G17" s="211"/>
      <c r="H17" s="23"/>
      <c r="I17" s="52"/>
      <c r="J17" s="212"/>
      <c r="K17" s="212"/>
      <c r="L17" s="212"/>
      <c r="M17" s="212"/>
      <c r="O17" s="42"/>
      <c r="P17" s="219"/>
      <c r="Q17" s="220"/>
      <c r="R17" s="220"/>
      <c r="S17" s="220"/>
      <c r="T17" s="221"/>
      <c r="U17" s="42"/>
      <c r="V17" s="86"/>
      <c r="W17" s="86"/>
      <c r="X17" s="86"/>
      <c r="Y17" s="86"/>
      <c r="Z17" s="86"/>
      <c r="AA17" s="86"/>
      <c r="AB17" s="86"/>
    </row>
    <row r="18" spans="1:28" ht="12.75" customHeight="1">
      <c r="A18" s="181"/>
      <c r="B18" s="25"/>
      <c r="C18" s="25"/>
      <c r="E18" s="25"/>
      <c r="F18" s="25"/>
      <c r="G18" s="25"/>
      <c r="H18" s="16"/>
      <c r="I18" s="24"/>
      <c r="J18" s="25"/>
      <c r="K18" s="26"/>
      <c r="L18" s="83"/>
      <c r="M18" s="42"/>
      <c r="N18" s="42"/>
      <c r="O18" s="42"/>
      <c r="P18" s="94"/>
      <c r="Q18" s="92"/>
      <c r="R18" s="92"/>
      <c r="S18" s="92"/>
      <c r="T18" s="93"/>
      <c r="U18" s="42"/>
      <c r="V18" s="86"/>
      <c r="W18" s="86"/>
      <c r="X18" s="86"/>
      <c r="Y18" s="86"/>
      <c r="Z18" s="86"/>
      <c r="AA18" s="86"/>
      <c r="AB18" s="86"/>
    </row>
    <row r="19" spans="1:28" ht="12.75" customHeight="1">
      <c r="A19" s="181"/>
      <c r="B19" s="25"/>
      <c r="C19" s="25"/>
      <c r="E19" s="25"/>
      <c r="F19" s="25"/>
      <c r="G19" s="25"/>
      <c r="H19" s="164"/>
      <c r="I19" s="165"/>
      <c r="J19" s="26"/>
      <c r="K19" s="26"/>
      <c r="L19" s="83"/>
      <c r="M19" s="171"/>
      <c r="N19" s="171"/>
      <c r="O19" s="171"/>
      <c r="P19" s="94"/>
      <c r="Q19" s="92"/>
      <c r="R19" s="92"/>
      <c r="S19" s="92"/>
      <c r="T19" s="93"/>
      <c r="U19" s="42"/>
      <c r="V19" s="86"/>
      <c r="W19" s="86"/>
      <c r="X19" s="86"/>
    </row>
    <row r="20" spans="1:28" ht="12.75" customHeight="1">
      <c r="A20" s="181"/>
      <c r="B20" s="42"/>
      <c r="C20" s="42"/>
      <c r="D20" s="42"/>
      <c r="E20" s="42"/>
      <c r="H20" s="76"/>
      <c r="I20" s="79"/>
      <c r="K20" s="26"/>
      <c r="L20" s="83"/>
      <c r="M20" s="171"/>
      <c r="N20" s="171"/>
      <c r="O20" s="171"/>
      <c r="P20" s="206"/>
      <c r="Q20" s="207"/>
      <c r="R20" s="207"/>
      <c r="S20" s="207"/>
      <c r="T20" s="208"/>
      <c r="U20" s="42"/>
      <c r="V20" s="46"/>
      <c r="W20" s="46"/>
      <c r="X20" s="46"/>
    </row>
    <row r="21" spans="1:28" ht="12.75" customHeight="1">
      <c r="A21" s="181"/>
      <c r="B21" s="27"/>
      <c r="C21" s="27"/>
      <c r="D21" s="42"/>
      <c r="E21" s="42"/>
      <c r="H21" s="76"/>
      <c r="I21" s="79"/>
      <c r="K21" s="26"/>
      <c r="L21" s="83"/>
      <c r="M21" s="171"/>
      <c r="N21" s="171"/>
      <c r="O21" s="171"/>
      <c r="P21" s="206"/>
      <c r="Q21" s="207"/>
      <c r="R21" s="207"/>
      <c r="S21" s="207"/>
      <c r="T21" s="208"/>
      <c r="U21" s="42"/>
      <c r="V21" s="86"/>
      <c r="W21" s="86"/>
      <c r="X21" s="86"/>
    </row>
    <row r="22" spans="1:28" ht="12.75" customHeight="1">
      <c r="A22" s="181"/>
      <c r="B22" s="42"/>
      <c r="C22" s="42"/>
      <c r="E22" s="42"/>
      <c r="F22" s="75"/>
      <c r="H22" s="16" t="s">
        <v>29</v>
      </c>
      <c r="I22" s="24" t="s">
        <v>30</v>
      </c>
      <c r="K22" s="26"/>
      <c r="L22" s="83"/>
      <c r="M22" s="171"/>
      <c r="N22" s="171"/>
      <c r="O22" s="171"/>
      <c r="P22" s="170"/>
      <c r="Q22" s="171"/>
      <c r="R22" s="171"/>
      <c r="S22" s="92"/>
      <c r="T22" s="93"/>
      <c r="U22" s="42"/>
      <c r="V22" s="86"/>
      <c r="W22" s="86"/>
      <c r="X22" s="86"/>
    </row>
    <row r="23" spans="1:28" ht="12.75" customHeight="1">
      <c r="A23" s="181"/>
      <c r="B23" s="42"/>
      <c r="C23" s="42"/>
      <c r="D23" s="42"/>
      <c r="E23" s="42"/>
      <c r="F23" s="76"/>
      <c r="H23" s="76"/>
      <c r="I23" s="79"/>
      <c r="K23" s="26"/>
      <c r="L23" s="83"/>
      <c r="M23" s="42"/>
      <c r="N23" s="42"/>
      <c r="O23" s="42"/>
      <c r="P23" s="94"/>
      <c r="Q23" s="92"/>
      <c r="R23" s="92"/>
      <c r="S23" s="92"/>
      <c r="T23" s="93"/>
      <c r="U23" s="42"/>
      <c r="V23" s="86"/>
      <c r="W23" s="86"/>
      <c r="X23" s="86"/>
    </row>
    <row r="24" spans="1:28" ht="12.75" customHeight="1">
      <c r="A24" s="181"/>
      <c r="B24" s="42"/>
      <c r="C24" s="42"/>
      <c r="D24" s="42"/>
      <c r="E24" s="42"/>
      <c r="F24" s="76"/>
      <c r="H24" s="77"/>
      <c r="I24" s="79"/>
      <c r="K24" s="26"/>
      <c r="L24" s="83"/>
      <c r="M24" s="42"/>
      <c r="N24" s="42"/>
      <c r="O24" s="42"/>
      <c r="P24" s="94"/>
      <c r="Q24" s="92"/>
      <c r="R24" s="92"/>
      <c r="S24" s="92"/>
      <c r="T24" s="93"/>
      <c r="U24" s="42"/>
      <c r="V24" s="171"/>
      <c r="W24" s="171"/>
      <c r="X24" s="171"/>
    </row>
    <row r="25" spans="1:28" ht="12.75" customHeight="1">
      <c r="A25" s="181"/>
      <c r="B25" s="42"/>
      <c r="C25" s="42"/>
      <c r="D25" s="42"/>
      <c r="E25" s="42"/>
      <c r="F25" s="76"/>
      <c r="H25" s="76"/>
      <c r="I25" s="79"/>
      <c r="K25" s="26"/>
      <c r="L25" s="83"/>
      <c r="M25" s="42"/>
      <c r="N25" s="42"/>
      <c r="O25" s="42"/>
      <c r="P25" s="94"/>
      <c r="Q25" s="92"/>
      <c r="R25" s="92"/>
      <c r="S25" s="92"/>
      <c r="T25" s="93"/>
      <c r="U25" s="42"/>
      <c r="V25" s="171"/>
      <c r="W25" s="171"/>
      <c r="X25" s="171"/>
    </row>
    <row r="26" spans="1:28" ht="12.75" customHeight="1">
      <c r="A26" s="181"/>
      <c r="B26" s="42"/>
      <c r="C26" s="42"/>
      <c r="E26" s="42"/>
      <c r="F26" s="75"/>
      <c r="H26" s="164"/>
      <c r="I26" s="165"/>
      <c r="K26" s="26"/>
      <c r="L26" s="83"/>
      <c r="M26" s="42"/>
      <c r="N26" s="42"/>
      <c r="O26" s="42"/>
      <c r="P26" s="94"/>
      <c r="Q26" s="92"/>
      <c r="R26" s="92"/>
      <c r="S26" s="92"/>
      <c r="T26" s="93"/>
      <c r="U26" s="42"/>
      <c r="V26" s="171"/>
      <c r="W26" s="171"/>
      <c r="X26" s="171"/>
    </row>
    <row r="27" spans="1:28" ht="12.75" customHeight="1">
      <c r="A27" s="181"/>
      <c r="B27" s="42"/>
      <c r="C27" s="42"/>
      <c r="D27" s="42"/>
      <c r="E27" s="42"/>
      <c r="I27" s="52"/>
      <c r="K27" s="26"/>
      <c r="L27" s="83"/>
      <c r="M27" s="83"/>
      <c r="N27" s="92"/>
      <c r="O27" s="92"/>
      <c r="P27" s="94"/>
      <c r="Q27" s="92"/>
      <c r="R27" s="92"/>
      <c r="S27" s="92"/>
      <c r="T27" s="93"/>
      <c r="U27" s="42"/>
      <c r="V27" s="171"/>
      <c r="W27" s="171"/>
      <c r="X27" s="171"/>
    </row>
    <row r="28" spans="1:28" ht="12.75" customHeight="1">
      <c r="A28" s="187"/>
      <c r="B28" s="29"/>
      <c r="C28" s="54"/>
      <c r="D28" s="55"/>
      <c r="E28" s="54"/>
      <c r="F28" s="54"/>
      <c r="G28" s="54"/>
      <c r="H28" s="56"/>
      <c r="I28" s="162"/>
      <c r="J28" s="57"/>
      <c r="K28" s="30"/>
      <c r="L28" s="90"/>
      <c r="M28" s="90"/>
      <c r="N28" s="95"/>
      <c r="O28" s="95"/>
      <c r="P28" s="94"/>
      <c r="Q28" s="92"/>
      <c r="R28" s="92"/>
      <c r="S28" s="92"/>
      <c r="T28" s="93"/>
      <c r="U28" s="42"/>
    </row>
    <row r="29" spans="1:28" ht="14.25" customHeight="1">
      <c r="A29" s="185" t="s">
        <v>7</v>
      </c>
      <c r="B29" s="27"/>
      <c r="C29" s="172" t="s">
        <v>19</v>
      </c>
      <c r="D29" s="172"/>
      <c r="E29" s="172"/>
      <c r="G29" s="172"/>
      <c r="H29" s="16"/>
      <c r="I29" s="24"/>
      <c r="J29" s="42"/>
      <c r="K29" s="28"/>
      <c r="L29" s="83"/>
      <c r="M29" s="83"/>
      <c r="N29" s="92"/>
      <c r="O29" s="92"/>
      <c r="P29" s="94"/>
      <c r="Q29" s="92"/>
      <c r="R29" s="92"/>
      <c r="S29" s="92"/>
      <c r="T29" s="93"/>
      <c r="U29" s="42"/>
    </row>
    <row r="30" spans="1:28" ht="12.75" customHeight="1">
      <c r="A30" s="182"/>
      <c r="C30" s="234"/>
      <c r="D30" s="234"/>
      <c r="E30" s="234"/>
      <c r="G30" s="153" t="s">
        <v>11</v>
      </c>
      <c r="H30" s="143"/>
      <c r="I30" s="144"/>
      <c r="J30" s="155" t="s">
        <v>12</v>
      </c>
      <c r="K30" s="26"/>
      <c r="L30" s="83"/>
      <c r="M30" s="83"/>
      <c r="N30" s="92"/>
      <c r="O30" s="92"/>
      <c r="P30" s="94"/>
      <c r="Q30" s="92"/>
      <c r="R30" s="92"/>
      <c r="S30" s="92"/>
      <c r="T30" s="93"/>
      <c r="U30" s="42"/>
    </row>
    <row r="31" spans="1:28" ht="12.75" customHeight="1">
      <c r="A31" s="182"/>
      <c r="B31" s="42"/>
      <c r="G31" s="146"/>
      <c r="H31" s="159"/>
      <c r="I31" s="140"/>
      <c r="J31" s="73"/>
      <c r="K31" s="26"/>
      <c r="L31" s="83"/>
      <c r="M31" s="83"/>
      <c r="N31" s="92"/>
      <c r="O31" s="92"/>
      <c r="P31" s="94"/>
      <c r="Q31" s="92"/>
      <c r="R31" s="92"/>
      <c r="S31" s="92"/>
      <c r="T31" s="93"/>
      <c r="U31" s="42"/>
    </row>
    <row r="32" spans="1:28" ht="12.75" customHeight="1">
      <c r="A32" s="182"/>
      <c r="B32" s="42"/>
      <c r="C32" s="77"/>
      <c r="D32" s="42"/>
      <c r="E32" s="157" t="s">
        <v>35</v>
      </c>
      <c r="G32" s="147"/>
      <c r="H32" s="54"/>
      <c r="I32" s="163"/>
      <c r="J32" s="148"/>
      <c r="K32" s="26"/>
      <c r="L32" s="83"/>
      <c r="M32" s="83"/>
      <c r="N32" s="92"/>
      <c r="O32" s="92"/>
      <c r="P32" s="94"/>
      <c r="Q32" s="92"/>
      <c r="R32" s="92"/>
      <c r="S32" s="92"/>
      <c r="T32" s="93"/>
      <c r="U32" s="42"/>
      <c r="V32" s="42"/>
      <c r="W32" s="42"/>
      <c r="X32" s="42"/>
    </row>
    <row r="33" spans="1:25" ht="12.75" customHeight="1">
      <c r="A33" s="182"/>
      <c r="B33" s="42"/>
      <c r="C33" s="77"/>
      <c r="D33" s="42"/>
      <c r="E33" s="59"/>
      <c r="H33" s="76"/>
      <c r="I33" s="79"/>
      <c r="K33" s="26"/>
      <c r="L33" s="83"/>
      <c r="M33" s="83"/>
      <c r="N33" s="92"/>
      <c r="O33" s="92"/>
      <c r="P33" s="94"/>
      <c r="Q33" s="92"/>
      <c r="R33" s="92"/>
      <c r="S33" s="92"/>
      <c r="T33" s="93"/>
      <c r="U33" s="42"/>
    </row>
    <row r="34" spans="1:25" ht="12.75" customHeight="1">
      <c r="A34" s="182"/>
      <c r="B34" s="42"/>
      <c r="C34" s="77"/>
      <c r="D34" s="42"/>
      <c r="E34" s="48"/>
      <c r="G34" s="142"/>
      <c r="H34" s="150"/>
      <c r="I34" s="151"/>
      <c r="J34" s="145"/>
      <c r="K34" s="26"/>
      <c r="L34" s="83"/>
      <c r="M34" s="83"/>
      <c r="N34" s="92"/>
      <c r="O34" s="92"/>
      <c r="P34" s="94"/>
      <c r="Q34" s="92"/>
      <c r="R34" s="92"/>
      <c r="S34" s="92"/>
      <c r="T34" s="93"/>
      <c r="U34" s="42"/>
    </row>
    <row r="35" spans="1:25" s="42" customFormat="1" ht="12.75" customHeight="1">
      <c r="A35" s="182"/>
      <c r="C35" s="77"/>
      <c r="E35" s="157" t="s">
        <v>36</v>
      </c>
      <c r="G35" s="149"/>
      <c r="H35" s="141"/>
      <c r="I35" s="80"/>
      <c r="J35" s="72"/>
      <c r="K35" s="28"/>
      <c r="L35" s="82"/>
      <c r="M35" s="83"/>
      <c r="N35" s="92"/>
      <c r="O35" s="92"/>
      <c r="P35" s="94"/>
      <c r="Q35" s="92"/>
      <c r="R35" s="92"/>
      <c r="S35" s="92"/>
      <c r="T35" s="93"/>
      <c r="V35" s="41"/>
      <c r="W35" s="41"/>
      <c r="X35" s="41"/>
    </row>
    <row r="36" spans="1:25" ht="12.75" customHeight="1">
      <c r="A36" s="182"/>
      <c r="B36" s="42"/>
      <c r="C36" s="77"/>
      <c r="D36" s="42"/>
      <c r="E36" s="59"/>
      <c r="F36" s="42"/>
      <c r="G36" s="154" t="s">
        <v>13</v>
      </c>
      <c r="H36" s="160"/>
      <c r="I36" s="152"/>
      <c r="J36" s="156" t="s">
        <v>14</v>
      </c>
      <c r="K36" s="28"/>
      <c r="L36" s="83"/>
      <c r="M36" s="83"/>
      <c r="N36" s="92"/>
      <c r="O36" s="92"/>
      <c r="P36" s="94"/>
      <c r="Q36" s="92"/>
      <c r="R36" s="92"/>
      <c r="S36" s="92"/>
      <c r="T36" s="93"/>
      <c r="U36" s="42"/>
    </row>
    <row r="37" spans="1:25" ht="12.75" customHeight="1">
      <c r="A37" s="182"/>
      <c r="B37" s="42"/>
      <c r="C37" s="22"/>
      <c r="D37" s="184"/>
      <c r="E37" s="184"/>
      <c r="F37" s="184"/>
      <c r="G37" s="31"/>
      <c r="H37" s="28"/>
      <c r="I37" s="33"/>
      <c r="J37" s="32"/>
      <c r="K37" s="28"/>
      <c r="L37" s="83"/>
      <c r="M37" s="83"/>
      <c r="N37" s="92"/>
      <c r="O37" s="92"/>
      <c r="P37" s="94"/>
      <c r="Q37" s="92"/>
      <c r="R37" s="92"/>
      <c r="S37" s="92"/>
      <c r="T37" s="93"/>
      <c r="U37" s="42"/>
      <c r="Y37" s="60"/>
    </row>
    <row r="38" spans="1:25" ht="12.75" customHeight="1">
      <c r="A38" s="182"/>
      <c r="B38" s="42"/>
      <c r="C38" s="102"/>
      <c r="D38" s="178"/>
      <c r="E38" s="178"/>
      <c r="F38" s="178"/>
      <c r="G38" s="31"/>
      <c r="H38" s="42"/>
      <c r="I38" s="52"/>
      <c r="J38" s="32"/>
      <c r="K38" s="42"/>
      <c r="L38" s="83"/>
      <c r="M38" s="83"/>
      <c r="N38" s="92"/>
      <c r="O38" s="92"/>
      <c r="P38" s="94"/>
      <c r="Q38" s="92"/>
      <c r="R38" s="92"/>
      <c r="S38" s="92"/>
      <c r="T38" s="93"/>
      <c r="U38" s="42"/>
    </row>
    <row r="39" spans="1:25" ht="12.75" customHeight="1">
      <c r="A39" s="182"/>
      <c r="B39" s="42"/>
      <c r="D39" s="178"/>
      <c r="E39" s="178"/>
      <c r="F39" s="178"/>
      <c r="G39" s="42"/>
      <c r="H39" s="42"/>
      <c r="I39" s="52"/>
      <c r="J39" s="42"/>
      <c r="K39" s="42"/>
      <c r="L39" s="83"/>
      <c r="M39" s="83"/>
      <c r="N39" s="92"/>
      <c r="O39" s="92"/>
      <c r="P39" s="94"/>
      <c r="Q39" s="92"/>
      <c r="R39" s="92"/>
      <c r="S39" s="92"/>
      <c r="T39" s="93"/>
      <c r="U39" s="42"/>
      <c r="W39" s="61"/>
    </row>
    <row r="40" spans="1:25" ht="12.75" customHeight="1">
      <c r="A40" s="182"/>
      <c r="B40" s="42"/>
      <c r="C40" s="42"/>
      <c r="D40" s="22"/>
      <c r="F40" s="157"/>
      <c r="G40" s="42"/>
      <c r="H40" s="166"/>
      <c r="I40" s="167"/>
      <c r="J40" s="46"/>
      <c r="K40" s="42"/>
      <c r="L40" s="82"/>
      <c r="M40" s="82"/>
      <c r="N40" s="92"/>
      <c r="O40" s="92"/>
      <c r="P40" s="94"/>
      <c r="Q40" s="92"/>
      <c r="R40" s="92"/>
      <c r="S40" s="92"/>
      <c r="T40" s="93"/>
      <c r="U40" s="42"/>
    </row>
    <row r="41" spans="1:25" ht="12.75" customHeight="1">
      <c r="A41" s="182"/>
      <c r="B41" s="42"/>
      <c r="C41" s="42"/>
      <c r="D41" s="22"/>
      <c r="F41" s="157"/>
      <c r="G41" s="42"/>
      <c r="H41" s="168"/>
      <c r="I41" s="167"/>
      <c r="J41" s="46"/>
      <c r="K41" s="42"/>
      <c r="L41" s="82"/>
      <c r="M41" s="82"/>
      <c r="N41" s="92"/>
      <c r="O41" s="92"/>
      <c r="P41" s="94"/>
      <c r="Q41" s="92"/>
      <c r="R41" s="92"/>
      <c r="S41" s="92"/>
      <c r="T41" s="93"/>
      <c r="U41" s="42"/>
      <c r="V41" s="62"/>
    </row>
    <row r="42" spans="1:25" ht="12.75" customHeight="1">
      <c r="A42" s="182"/>
      <c r="B42" s="42"/>
      <c r="C42" s="42"/>
      <c r="D42" s="53"/>
      <c r="F42" s="34"/>
      <c r="G42" s="42"/>
      <c r="H42" s="168"/>
      <c r="I42" s="167"/>
      <c r="J42" s="42"/>
      <c r="K42" s="42"/>
      <c r="L42" s="82"/>
      <c r="M42" s="82"/>
      <c r="N42" s="92"/>
      <c r="O42" s="92"/>
      <c r="P42" s="94"/>
      <c r="Q42" s="92"/>
      <c r="R42" s="92"/>
      <c r="S42" s="92"/>
      <c r="T42" s="93"/>
      <c r="U42" s="42"/>
      <c r="W42" s="63"/>
    </row>
    <row r="43" spans="1:25" ht="12.75" customHeight="1">
      <c r="A43" s="186"/>
      <c r="B43" s="57"/>
      <c r="C43" s="57"/>
      <c r="D43" s="64"/>
      <c r="E43" s="35"/>
      <c r="F43" s="57"/>
      <c r="G43" s="57"/>
      <c r="H43" s="54"/>
      <c r="I43" s="163"/>
      <c r="J43" s="57"/>
      <c r="K43" s="57"/>
      <c r="L43" s="89"/>
      <c r="M43" s="89"/>
      <c r="N43" s="95"/>
      <c r="O43" s="95"/>
      <c r="P43" s="94"/>
      <c r="Q43" s="92"/>
      <c r="R43" s="92"/>
      <c r="S43" s="92"/>
      <c r="T43" s="93"/>
      <c r="U43" s="42"/>
    </row>
    <row r="44" spans="1:25" ht="12.75" customHeight="1">
      <c r="A44" s="185" t="s">
        <v>8</v>
      </c>
      <c r="B44" s="65"/>
      <c r="C44" s="66"/>
      <c r="D44" s="179"/>
      <c r="E44" s="180"/>
      <c r="F44" s="180"/>
      <c r="G44" s="42"/>
      <c r="H44" s="16"/>
      <c r="I44" s="16"/>
      <c r="J44" s="42"/>
      <c r="K44" s="42"/>
      <c r="L44" s="83"/>
      <c r="M44" s="83"/>
      <c r="N44" s="92"/>
      <c r="O44" s="92"/>
      <c r="P44" s="94"/>
      <c r="Q44" s="92"/>
      <c r="R44" s="92"/>
      <c r="S44" s="92"/>
      <c r="T44" s="93"/>
      <c r="U44" s="42"/>
    </row>
    <row r="45" spans="1:25" ht="12.75" customHeight="1">
      <c r="A45" s="182"/>
      <c r="B45" s="27"/>
      <c r="C45" s="27"/>
      <c r="D45" s="66"/>
      <c r="F45" s="157"/>
      <c r="G45" s="59"/>
      <c r="H45" s="169"/>
      <c r="I45" s="67"/>
      <c r="J45" s="46"/>
      <c r="K45" s="28">
        <f>IF(H45&gt;0,H45,1)</f>
        <v>1</v>
      </c>
      <c r="L45" s="83"/>
      <c r="M45" s="83"/>
      <c r="N45" s="92"/>
      <c r="O45" s="92"/>
      <c r="P45" s="94"/>
      <c r="Q45" s="92"/>
      <c r="R45" s="92"/>
      <c r="S45" s="92"/>
      <c r="T45" s="93"/>
      <c r="U45" s="42"/>
    </row>
    <row r="46" spans="1:25" ht="12.75" customHeight="1" thickBot="1">
      <c r="A46" s="235"/>
      <c r="B46" s="68"/>
      <c r="C46" s="68"/>
      <c r="D46" s="68"/>
      <c r="E46" s="68"/>
      <c r="F46" s="68"/>
      <c r="G46" s="68"/>
      <c r="H46" s="68"/>
      <c r="I46" s="68"/>
      <c r="J46" s="36"/>
      <c r="K46" s="68"/>
      <c r="L46" s="84"/>
      <c r="M46" s="84"/>
      <c r="N46" s="96"/>
      <c r="O46" s="96"/>
      <c r="P46" s="100"/>
      <c r="Q46" s="96"/>
      <c r="R46" s="96"/>
      <c r="S46" s="96"/>
      <c r="T46" s="101"/>
      <c r="U46" s="42"/>
    </row>
    <row r="47" spans="1:25" s="4" customFormat="1" ht="18.75" customHeight="1">
      <c r="A47" s="69"/>
      <c r="B47" s="106"/>
      <c r="C47" s="37"/>
      <c r="D47" s="37"/>
      <c r="E47" s="37"/>
      <c r="F47" s="107" t="s">
        <v>3</v>
      </c>
      <c r="G47" s="108">
        <v>95</v>
      </c>
      <c r="H47" s="37" t="s">
        <v>4</v>
      </c>
      <c r="I47" s="70"/>
      <c r="J47" s="70"/>
      <c r="K47" s="70"/>
      <c r="L47" s="70"/>
      <c r="M47" s="70"/>
      <c r="N47" s="70"/>
      <c r="O47" s="158" t="s">
        <v>31</v>
      </c>
      <c r="P47" s="70">
        <f>NORMSINV(1-(100-ci)/100/2)</f>
        <v>1.9599639845400536</v>
      </c>
      <c r="Q47" s="71"/>
      <c r="R47" s="70"/>
      <c r="S47" s="70"/>
      <c r="T47" s="109"/>
      <c r="U47" s="110"/>
      <c r="V47" s="111"/>
      <c r="W47" s="112"/>
      <c r="X47" s="112"/>
    </row>
    <row r="48" spans="1:25" s="113" customFormat="1" ht="14.25" customHeight="1">
      <c r="A48" s="224" t="s">
        <v>24</v>
      </c>
      <c r="C48" s="38"/>
      <c r="G48" s="114" t="s">
        <v>25</v>
      </c>
      <c r="I48" s="226" t="str">
        <f>IF(aa+bb=0,"",aa/(aa+bb) *100)</f>
        <v/>
      </c>
      <c r="J48" s="226"/>
      <c r="K48" s="115" t="s">
        <v>26</v>
      </c>
      <c r="O48" s="116"/>
      <c r="P48" s="116"/>
      <c r="Q48" s="117"/>
      <c r="R48" s="227" t="s">
        <v>27</v>
      </c>
      <c r="S48" s="228"/>
      <c r="T48" s="229"/>
      <c r="U48" s="118"/>
      <c r="V48" s="111"/>
      <c r="W48" s="119"/>
      <c r="X48" s="119"/>
    </row>
    <row r="49" spans="1:25" s="113" customFormat="1" ht="14.25" customHeight="1">
      <c r="A49" s="225"/>
      <c r="C49" s="120"/>
      <c r="D49" s="118"/>
      <c r="E49" s="118"/>
      <c r="F49" s="118"/>
      <c r="G49" s="121" t="s">
        <v>28</v>
      </c>
      <c r="I49" s="233" t="str">
        <f>IF(cc+dd=0,"",cc/(cc+dd)*100)</f>
        <v/>
      </c>
      <c r="J49" s="233"/>
      <c r="K49" s="115" t="s">
        <v>26</v>
      </c>
      <c r="L49" s="122"/>
      <c r="O49" s="116"/>
      <c r="P49" s="122"/>
      <c r="Q49" s="123"/>
      <c r="R49" s="230"/>
      <c r="S49" s="231"/>
      <c r="T49" s="232"/>
      <c r="U49" s="118"/>
      <c r="V49" s="111"/>
      <c r="W49" s="124"/>
      <c r="X49" s="124"/>
    </row>
    <row r="50" spans="1:25" s="4" customFormat="1" ht="14.25" customHeight="1">
      <c r="A50" s="225"/>
      <c r="B50" s="38" t="e">
        <f>NORMSINV(1-alpha/2)</f>
        <v>#NAME?</v>
      </c>
      <c r="C50" s="38"/>
      <c r="D50" s="38">
        <f>(100-ci)/100</f>
        <v>0.05</v>
      </c>
      <c r="G50" s="125"/>
      <c r="J50" s="126"/>
      <c r="K50" s="127"/>
      <c r="L50" s="128"/>
      <c r="M50" s="129"/>
      <c r="N50" s="129"/>
      <c r="O50" s="128"/>
      <c r="P50" s="129"/>
      <c r="Q50" s="125"/>
      <c r="R50" s="130"/>
      <c r="S50" s="74" t="str">
        <f>IF(bb*cc&gt;0,(aa*dd)/(bb*cc),"")</f>
        <v/>
      </c>
      <c r="T50" s="131"/>
      <c r="U50" s="110"/>
      <c r="V50" s="111"/>
      <c r="W50" s="119"/>
      <c r="X50" s="119"/>
      <c r="Y50" s="132"/>
    </row>
    <row r="51" spans="1:25" s="4" customFormat="1" ht="14.25" customHeight="1" thickBot="1">
      <c r="A51" s="225"/>
      <c r="B51" s="133"/>
      <c r="C51" s="110"/>
      <c r="D51" s="120"/>
      <c r="E51" s="110"/>
      <c r="F51" s="110"/>
      <c r="G51" s="125"/>
      <c r="H51" s="110"/>
      <c r="I51" s="110"/>
      <c r="J51" s="127"/>
      <c r="K51" s="127"/>
      <c r="L51" s="134"/>
      <c r="M51" s="135"/>
      <c r="N51" s="136"/>
      <c r="O51" s="134"/>
      <c r="P51" s="135"/>
      <c r="Q51" s="125"/>
      <c r="R51" s="137" t="str">
        <f>IF(or="","",IF(or=0, 0,EXP(LN(or) -(zscore*SQRT(1/aa+1/bb+1/cc +1/dd)))))</f>
        <v/>
      </c>
      <c r="S51" s="138" t="s">
        <v>17</v>
      </c>
      <c r="T51" s="139" t="str">
        <f>IF(or="","",IF(or=0, 0,EXP(LN(or) +(zscore*SQRT(1/aa+1/bb+1/cc +1/dd)))))</f>
        <v/>
      </c>
      <c r="U51" s="110"/>
      <c r="V51" s="111"/>
    </row>
    <row r="52" spans="1:25" ht="12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 t="s">
        <v>15</v>
      </c>
      <c r="Q52" s="204" t="s">
        <v>16</v>
      </c>
      <c r="R52" s="204"/>
      <c r="S52" s="204"/>
      <c r="T52" s="204"/>
      <c r="V52" s="48"/>
      <c r="W52" s="48"/>
      <c r="X52" s="48"/>
    </row>
    <row r="53" spans="1:25" s="48" customFormat="1" ht="12"/>
    <row r="54" spans="1:25" s="48" customFormat="1" ht="12"/>
    <row r="55" spans="1:25" s="48" customFormat="1" ht="12"/>
    <row r="56" spans="1:25" s="48" customFormat="1" ht="12"/>
    <row r="57" spans="1:25" s="48" customFormat="1" ht="12"/>
    <row r="58" spans="1:25" s="48" customFormat="1" ht="12"/>
    <row r="59" spans="1:25" s="48" customFormat="1">
      <c r="V59" s="41"/>
      <c r="W59" s="41"/>
      <c r="X59" s="41"/>
    </row>
    <row r="60" spans="1:25" s="48" customFormat="1">
      <c r="V60" s="41"/>
      <c r="W60" s="41"/>
      <c r="X60" s="41"/>
    </row>
    <row r="61" spans="1:25" s="48" customFormat="1">
      <c r="V61" s="41"/>
      <c r="W61" s="41"/>
      <c r="X61" s="41"/>
    </row>
  </sheetData>
  <sheetProtection sheet="1" objects="1" scenarios="1" selectLockedCells="1"/>
  <mergeCells count="35">
    <mergeCell ref="A48:A51"/>
    <mergeCell ref="I48:J48"/>
    <mergeCell ref="R48:T49"/>
    <mergeCell ref="I49:J49"/>
    <mergeCell ref="Q52:T52"/>
    <mergeCell ref="A29:A43"/>
    <mergeCell ref="C30:E30"/>
    <mergeCell ref="D37:F37"/>
    <mergeCell ref="D38:F39"/>
    <mergeCell ref="A44:A46"/>
    <mergeCell ref="D44:F44"/>
    <mergeCell ref="A16:A28"/>
    <mergeCell ref="D16:G16"/>
    <mergeCell ref="J16:M16"/>
    <mergeCell ref="P16:T17"/>
    <mergeCell ref="D17:G17"/>
    <mergeCell ref="J17:M17"/>
    <mergeCell ref="P20:T20"/>
    <mergeCell ref="P21:T21"/>
    <mergeCell ref="A5:A15"/>
    <mergeCell ref="P5:T5"/>
    <mergeCell ref="G6:J6"/>
    <mergeCell ref="P6:T7"/>
    <mergeCell ref="G8:J8"/>
    <mergeCell ref="P8:T8"/>
    <mergeCell ref="P9:T11"/>
    <mergeCell ref="H12:I12"/>
    <mergeCell ref="K12:N12"/>
    <mergeCell ref="P12:T15"/>
    <mergeCell ref="L4:T4"/>
    <mergeCell ref="B4:C4"/>
    <mergeCell ref="D4:E4"/>
    <mergeCell ref="F4:G4"/>
    <mergeCell ref="H4:I4"/>
    <mergeCell ref="J4:K4"/>
  </mergeCells>
  <conditionalFormatting sqref="R51 T51">
    <cfRule type="expression" dxfId="3" priority="4" stopIfTrue="1">
      <formula>#NAME?=""</formula>
    </cfRule>
  </conditionalFormatting>
  <conditionalFormatting sqref="I48">
    <cfRule type="expression" dxfId="2" priority="3" stopIfTrue="1">
      <formula>AND(#NAME?&gt;0, #NAME?&gt;0)</formula>
    </cfRule>
  </conditionalFormatting>
  <conditionalFormatting sqref="I49">
    <cfRule type="expression" dxfId="1" priority="2" stopIfTrue="1">
      <formula>AND(OR(#NAME?&gt;0, #NAME?&lt;&gt;""), OR(#NAME?&gt;0, #NAME?&lt;&gt;""))</formula>
    </cfRule>
  </conditionalFormatting>
  <conditionalFormatting sqref="S51">
    <cfRule type="expression" dxfId="0" priority="1" stopIfTrue="1">
      <formula>#NAME?=""</formula>
    </cfRule>
  </conditionalFormatting>
  <dataValidations count="12">
    <dataValidation allowBlank="1" showInputMessage="1" showErrorMessage="1" promptTitle="Population subgroup" prompt="Enter here brief description of the Population group, if the study has been stratified by different Population groups" sqref="K12:N12"/>
    <dataValidation type="whole" operator="greaterThanOrEqual" allowBlank="1" showInputMessage="1" showErrorMessage="1" errorTitle="Invalid entry" error="Value must be a positive whole number" promptTitle="Controls exposed" prompt="Enter the number of controls who were exposed and who were included in analyses." sqref="H35">
      <formula1>0</formula1>
    </dataValidation>
    <dataValidation allowBlank="1" showInputMessage="1" showErrorMessage="1" promptTitle="Comparison" prompt="Briefly describe the comparison of interest (e.g. non-smokers)." sqref="J17:M17"/>
    <dataValidation allowBlank="1" showInputMessage="1" showErrorMessage="1" promptTitle="Exposure" prompt="Briefly describe the exposure factor of interest (e.g. smokers)." sqref="D17:G17"/>
    <dataValidation allowBlank="1" showInputMessage="1" showErrorMessage="1" promptTitle="Publication details" prompt="Enter abbreviated publication details of study: main author, journal &amp; year of publication. _x000a_Enter full citation on Page 1 under &quot;Evidence Selected&quot;" sqref="L4:T4"/>
    <dataValidation allowBlank="1" showInputMessage="1" showErrorMessage="1" promptTitle="Assess when?" prompt="When was this research report assessed?" sqref="H4:I4"/>
    <dataValidation allowBlank="1" showInputMessage="1" showErrorMessage="1" promptTitle="Assess by?" prompt="Who assessed this research report?  Enter initials or own self-identifier." sqref="D4:E4"/>
    <dataValidation type="whole" operator="greaterThanOrEqual" allowBlank="1" showInputMessage="1" showErrorMessage="1" errorTitle="Invalid entry" error="Value must be a positive whole number" promptTitle=" Controls not exposed" prompt="Enter the number of controls who were not exposed and who were included in analyses." sqref="I35">
      <formula1>0</formula1>
    </dataValidation>
    <dataValidation allowBlank="1" showInputMessage="1" showErrorMessage="1" promptTitle="Which outcome" prompt="State the categorical outcome (case description) being analysed here." sqref="C30:E30"/>
    <dataValidation type="whole" operator="greaterThanOrEqual" allowBlank="1" showInputMessage="1" showErrorMessage="1" errorTitle="Invalid entry" error="Value must be a positive whole number" promptTitle=" Unexposed cases" prompt="Enter here the total number of cases included in the analyses that were not exposed." sqref="I31">
      <formula1>0</formula1>
    </dataValidation>
    <dataValidation type="whole" operator="greaterThanOrEqual" allowBlank="1" showInputMessage="1" showErrorMessage="1" errorTitle="Invalid entry" error="Value must be a positive whole number" promptTitle="Exposed cases" prompt="Enter the number of cases included in the analyses that were in the exposure group." sqref="H31">
      <formula1>0</formula1>
    </dataValidation>
    <dataValidation type="list" allowBlank="1" showInputMessage="1" showErrorMessage="1" sqref="G47">
      <formula1>"90,95,99"</formula1>
    </dataValidation>
  </dataValidations>
  <pageMargins left="0.70866141732283472" right="0.70866141732283472" top="0.74803149606299213" bottom="0.74803149606299213" header="0.31496062992125984" footer="0.31496062992125984"/>
  <pageSetup scale="73" orientation="portrait"/>
  <headerFooter>
    <oddFooter xml:space="preserve">&amp;L&amp;8&amp;F, &amp;A
&amp;D&amp;R&amp;8
Downloadable from  www.epiq.co.nz
Copyright © 2004 Rod Jackson, University of Auckland&amp;11 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Analysis 1</vt:lpstr>
      <vt:lpstr>Analysis 2</vt:lpstr>
      <vt:lpstr>Analysis 3</vt:lpstr>
      <vt:lpstr>Analysis 4</vt:lpstr>
    </vt:vector>
  </TitlesOfParts>
  <Company>The University of Auckland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E Warren</dc:creator>
  <cp:lastModifiedBy>Rod Jackson</cp:lastModifiedBy>
  <cp:lastPrinted>2011-11-20T22:03:36Z</cp:lastPrinted>
  <dcterms:created xsi:type="dcterms:W3CDTF">2011-09-25T22:43:16Z</dcterms:created>
  <dcterms:modified xsi:type="dcterms:W3CDTF">2013-02-18T03:57:19Z</dcterms:modified>
</cp:coreProperties>
</file>