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225" windowHeight="8205" activeTab="3"/>
  </bookViews>
  <sheets>
    <sheet name="Instructions" sheetId="1" r:id="rId1"/>
    <sheet name="Page1" sheetId="2" r:id="rId2"/>
    <sheet name="Page2" sheetId="3" r:id="rId3"/>
    <sheet name="Page3" sheetId="4" r:id="rId4"/>
    <sheet name="Page4" sheetId="5" r:id="rId5"/>
    <sheet name="Overflow" sheetId="6" r:id="rId6"/>
  </sheets>
  <externalReferences>
    <externalReference r:id="rId9"/>
    <externalReference r:id="rId10"/>
    <externalReference r:id="rId11"/>
    <externalReference r:id="rId12"/>
    <externalReference r:id="rId13"/>
  </externalReferences>
  <definedNames>
    <definedName name="adj" localSheetId="0">'[2]Page2'!$N$61</definedName>
    <definedName name="adj" localSheetId="5">'[2]Page2'!$N$61</definedName>
    <definedName name="adj" localSheetId="2">'Page2'!$P$44</definedName>
    <definedName name="adj">#REF!</definedName>
    <definedName name="adjf">'[2]Page2'!$N$64</definedName>
    <definedName name="aeg" localSheetId="0">'[3]Page2'!$H$40</definedName>
    <definedName name="aeg" localSheetId="5">'[3]Page2'!$H$40</definedName>
    <definedName name="aeg" localSheetId="1">'Page1'!#REF!</definedName>
    <definedName name="aeg" localSheetId="2">'Page2'!$M$40</definedName>
    <definedName name="aeg" localSheetId="3">'Page3'!#REF!</definedName>
    <definedName name="aeg" localSheetId="4">'Page4'!#REF!</definedName>
    <definedName name="aeg">#REF!</definedName>
    <definedName name="aeg1">'[4]Page2'!$H$40</definedName>
    <definedName name="aegf" localSheetId="0">#REF!</definedName>
    <definedName name="aegf" localSheetId="5">#REF!</definedName>
    <definedName name="aegf" localSheetId="1">'Page1'!#REF!</definedName>
    <definedName name="aegf" localSheetId="3">'Page3'!#REF!</definedName>
    <definedName name="aegf" localSheetId="4">'Page4'!#REF!</definedName>
    <definedName name="aegf">#REF!</definedName>
    <definedName name="allin" localSheetId="0">'[3]Page2'!$J$29</definedName>
    <definedName name="allin" localSheetId="5">'[3]Page2'!$J$29</definedName>
    <definedName name="allin" localSheetId="1">'Page1'!#REF!</definedName>
    <definedName name="allin" localSheetId="3">'Page3'!#REF!</definedName>
    <definedName name="allin" localSheetId="4">'Page4'!#REF!</definedName>
    <definedName name="allin">#REF!</definedName>
    <definedName name="alpha" localSheetId="0">'[3]Page2'!$B$51</definedName>
    <definedName name="alpha" localSheetId="5">'[3]Page2'!$B$51</definedName>
    <definedName name="alpha" localSheetId="1">'Page1'!#REF!</definedName>
    <definedName name="alpha" localSheetId="2">'Page2'!$D$50</definedName>
    <definedName name="alpha" localSheetId="3">'Page3'!#REF!</definedName>
    <definedName name="alpha" localSheetId="4">'Page4'!#REF!</definedName>
    <definedName name="alpha">#REF!</definedName>
    <definedName name="bcg" localSheetId="0">'[3]Page2'!$I$40</definedName>
    <definedName name="bcg" localSheetId="5">'[3]Page2'!$I$40</definedName>
    <definedName name="bcg" localSheetId="1">'Page1'!#REF!</definedName>
    <definedName name="bcg" localSheetId="2">'Page2'!$N$40</definedName>
    <definedName name="bcg" localSheetId="3">'Page3'!#REF!</definedName>
    <definedName name="bcg" localSheetId="4">'Page4'!#REF!</definedName>
    <definedName name="bcg">#REF!</definedName>
    <definedName name="ccg" localSheetId="1">'Page1'!#REF!</definedName>
    <definedName name="ccg" localSheetId="3">'Page3'!#REF!</definedName>
    <definedName name="ccg" localSheetId="4">'Page4'!#REF!</definedName>
    <definedName name="ccg">#REF!</definedName>
    <definedName name="ceg" localSheetId="0">'[3]Page2'!$H$43</definedName>
    <definedName name="ceg" localSheetId="5">'[3]Page2'!$H$43</definedName>
    <definedName name="ceg" localSheetId="1">'Page1'!#REF!</definedName>
    <definedName name="ceg" localSheetId="2">'Page2'!$D$25</definedName>
    <definedName name="ceg" localSheetId="3">'Page3'!#REF!</definedName>
    <definedName name="ceg" localSheetId="4">'Page4'!#REF!</definedName>
    <definedName name="ceg">#REF!</definedName>
    <definedName name="cgd" localSheetId="1">'Page1'!#REF!</definedName>
    <definedName name="cgd" localSheetId="3">'Page3'!#REF!</definedName>
    <definedName name="cgd" localSheetId="4">'Page4'!#REF!</definedName>
    <definedName name="cgd">#REF!</definedName>
    <definedName name="cgf" localSheetId="0">'[3]Page2'!$I$28</definedName>
    <definedName name="cgf" localSheetId="5">'[3]Page2'!$I$28</definedName>
    <definedName name="cgf" localSheetId="1">'Page1'!#REF!</definedName>
    <definedName name="cgf" localSheetId="2">'Page2'!$H$30</definedName>
    <definedName name="cgf" localSheetId="3">'Page3'!#REF!</definedName>
    <definedName name="cgf" localSheetId="4">'Page4'!#REF!</definedName>
    <definedName name="cgf">#REF!</definedName>
    <definedName name="cgin" localSheetId="1">'Page1'!#REF!</definedName>
    <definedName name="cgin" localSheetId="3">'Page3'!#REF!</definedName>
    <definedName name="cgin" localSheetId="4">'Page4'!#REF!</definedName>
    <definedName name="cgin">#REF!</definedName>
    <definedName name="cgl" localSheetId="0">'[3]Page2'!#REF!</definedName>
    <definedName name="cgl" localSheetId="5">'[3]Page2'!#REF!</definedName>
    <definedName name="cgl" localSheetId="1">'Page1'!#REF!</definedName>
    <definedName name="cgl" localSheetId="3">'Page3'!#REF!</definedName>
    <definedName name="cgl" localSheetId="4">'Page4'!#REF!</definedName>
    <definedName name="cgl">#REF!</definedName>
    <definedName name="cgo" localSheetId="0">'[3]Page2'!$I$53</definedName>
    <definedName name="cgo" localSheetId="5">'[3]Page2'!$I$53</definedName>
    <definedName name="cgo" localSheetId="1">'Page1'!#REF!</definedName>
    <definedName name="cgo" localSheetId="2">'Page2'!$N$50</definedName>
    <definedName name="cgo" localSheetId="3">'Page3'!#REF!</definedName>
    <definedName name="cgo" localSheetId="4">'Page4'!#REF!</definedName>
    <definedName name="cgo">#REF!</definedName>
    <definedName name="cgof" localSheetId="0">'[3]Page2'!$I$56</definedName>
    <definedName name="cgof" localSheetId="5">'[3]Page2'!$I$56</definedName>
    <definedName name="cgof" localSheetId="1">'Page1'!#REF!</definedName>
    <definedName name="cgof" localSheetId="3">'Page3'!#REF!</definedName>
    <definedName name="cgof" localSheetId="4">'Page4'!#REF!</definedName>
    <definedName name="cgof">#REF!</definedName>
    <definedName name="cgot" localSheetId="0">#REF!</definedName>
    <definedName name="cgot" localSheetId="5">#REF!</definedName>
    <definedName name="cgot" localSheetId="1">'Page1'!#REF!</definedName>
    <definedName name="cgot" localSheetId="3">'Page3'!#REF!</definedName>
    <definedName name="cgot" localSheetId="4">'Page4'!#REF!</definedName>
    <definedName name="cgot">#REF!</definedName>
    <definedName name="ci" localSheetId="0">'[3]Page2'!$G$49</definedName>
    <definedName name="ci" localSheetId="5">'[3]Page2'!$G$49</definedName>
    <definedName name="ci" localSheetId="1">'Page1'!#REF!</definedName>
    <definedName name="ci" localSheetId="2">'Page2'!$G$47</definedName>
    <definedName name="ci" localSheetId="3">'Page3'!#REF!</definedName>
    <definedName name="ci" localSheetId="4">'Page4'!#REF!</definedName>
    <definedName name="ci">#REF!</definedName>
    <definedName name="dcg" localSheetId="0">'[3]Page2'!$I$43</definedName>
    <definedName name="dcg" localSheetId="5">'[3]Page2'!$I$43</definedName>
    <definedName name="dcg" localSheetId="1">'Page1'!#REF!</definedName>
    <definedName name="dcg" localSheetId="2">'Page2'!$E$25</definedName>
    <definedName name="dcg" localSheetId="3">'Page3'!#REF!</definedName>
    <definedName name="dcg" localSheetId="4">'Page4'!#REF!</definedName>
    <definedName name="dcg">#REF!</definedName>
    <definedName name="egd" localSheetId="0">'[3]Page2'!$H$26</definedName>
    <definedName name="egd" localSheetId="5">'[3]Page2'!$H$26</definedName>
    <definedName name="egd" localSheetId="1">'Page1'!#REF!</definedName>
    <definedName name="egd" localSheetId="3">'Page3'!#REF!</definedName>
    <definedName name="egd" localSheetId="4">'Page4'!#REF!</definedName>
    <definedName name="egd">#REF!</definedName>
    <definedName name="egf" localSheetId="0">'[3]Page2'!$H$28</definedName>
    <definedName name="egf" localSheetId="5">'[3]Page2'!$H$28</definedName>
    <definedName name="egf" localSheetId="1">'Page1'!#REF!</definedName>
    <definedName name="egf" localSheetId="2">'Page2'!$G$30</definedName>
    <definedName name="egf" localSheetId="3">'Page3'!#REF!</definedName>
    <definedName name="egf" localSheetId="4">'Page4'!#REF!</definedName>
    <definedName name="egf">#REF!</definedName>
    <definedName name="egin" localSheetId="1">'Page1'!#REF!</definedName>
    <definedName name="egin" localSheetId="3">'Page3'!#REF!</definedName>
    <definedName name="egin" localSheetId="4">'Page4'!#REF!</definedName>
    <definedName name="egin">#REF!</definedName>
    <definedName name="egl" localSheetId="1">'Page1'!#REF!</definedName>
    <definedName name="egl" localSheetId="3">'Page3'!#REF!</definedName>
    <definedName name="egl" localSheetId="4">'Page4'!#REF!</definedName>
    <definedName name="egl">#REF!</definedName>
    <definedName name="ego" localSheetId="0">'[3]Page2'!$F$53</definedName>
    <definedName name="ego" localSheetId="5">'[3]Page2'!$F$53</definedName>
    <definedName name="ego" localSheetId="1">'Page1'!#REF!</definedName>
    <definedName name="ego" localSheetId="2">'Page2'!#REF!</definedName>
    <definedName name="ego" localSheetId="3">'Page3'!#REF!</definedName>
    <definedName name="ego" localSheetId="4">'Page4'!#REF!</definedName>
    <definedName name="ego">#REF!</definedName>
    <definedName name="egof" localSheetId="0">'[3]Page2'!$F$56</definedName>
    <definedName name="egof" localSheetId="5">'[3]Page2'!$F$56</definedName>
    <definedName name="egof" localSheetId="1">'Page1'!#REF!</definedName>
    <definedName name="egof" localSheetId="3">'Page3'!#REF!</definedName>
    <definedName name="egof" localSheetId="4">'Page4'!#REF!</definedName>
    <definedName name="egof">#REF!</definedName>
    <definedName name="egot" localSheetId="0">#REF!</definedName>
    <definedName name="egot" localSheetId="5">#REF!</definedName>
    <definedName name="egot" localSheetId="1">'Page1'!#REF!</definedName>
    <definedName name="egot" localSheetId="3">'Page3'!#REF!</definedName>
    <definedName name="egot" localSheetId="4">'Page4'!#REF!</definedName>
    <definedName name="egot">#REF!</definedName>
    <definedName name="lrdp" localSheetId="5">'[5]Page2'!$O$64</definedName>
    <definedName name="lrdp">'[2]Page2'!$O$63</definedName>
    <definedName name="lrdpf" localSheetId="5">'[5]Page2'!$O$67</definedName>
    <definedName name="lrdpf">'[2]Page2'!$O$66</definedName>
    <definedName name="mcas" localSheetId="2">'Page2'!#REF!</definedName>
    <definedName name="mcas">#REF!</definedName>
    <definedName name="mcg" localSheetId="1">'Page1'!#REF!</definedName>
    <definedName name="mcg" localSheetId="3">'Page3'!#REF!</definedName>
    <definedName name="mcg" localSheetId="4">'Page4'!#REF!</definedName>
    <definedName name="mcg">#REF!</definedName>
    <definedName name="md" localSheetId="1">'Page1'!#REF!</definedName>
    <definedName name="md" localSheetId="3">'Page3'!#REF!</definedName>
    <definedName name="md" localSheetId="4">'Page4'!#REF!</definedName>
    <definedName name="md">#REF!</definedName>
    <definedName name="meancg" localSheetId="1">'Page1'!#REF!</definedName>
    <definedName name="meancg" localSheetId="3">'Page3'!#REF!</definedName>
    <definedName name="meancg" localSheetId="4">'Page4'!#REF!</definedName>
    <definedName name="meancg">#REF!</definedName>
    <definedName name="meaneg" localSheetId="1">'Page1'!#REF!</definedName>
    <definedName name="meaneg" localSheetId="3">'Page3'!#REF!</definedName>
    <definedName name="meaneg" localSheetId="4">'Page4'!#REF!</definedName>
    <definedName name="meaneg">#REF!</definedName>
    <definedName name="means" localSheetId="1">'Page1'!#REF!</definedName>
    <definedName name="means" localSheetId="3">'Page3'!#REF!</definedName>
    <definedName name="means" localSheetId="4">'Page4'!#REF!</definedName>
    <definedName name="means">#REF!</definedName>
    <definedName name="meg" localSheetId="1">'Page1'!#REF!</definedName>
    <definedName name="meg" localSheetId="3">'Page3'!#REF!</definedName>
    <definedName name="meg" localSheetId="4">'Page4'!#REF!</definedName>
    <definedName name="meg">#REF!</definedName>
    <definedName name="mncon" localSheetId="2">'Page2'!$J$42</definedName>
    <definedName name="mncon">#REF!</definedName>
    <definedName name="mpcon" localSheetId="2">'Page2'!$J$32</definedName>
    <definedName name="mpcon">#REF!</definedName>
    <definedName name="msens">'[3]Page2'!$G$56</definedName>
    <definedName name="mspec">'[3]Page2'!$J$53</definedName>
    <definedName name="n" localSheetId="2">'Page2'!$J$42</definedName>
    <definedName name="n">#REF!</definedName>
    <definedName name="ncas" localSheetId="2">'Page2'!$M$37</definedName>
    <definedName name="ncas">#REF!</definedName>
    <definedName name="ncon">'[1]Page2'!$H$26</definedName>
    <definedName name="neither">'[3]Page2'!$H$24</definedName>
    <definedName name="nlrat">'[3]Page2'!$M$56</definedName>
    <definedName name="nncon" localSheetId="2">'Page2'!$M$19</definedName>
    <definedName name="nncon">#REF!</definedName>
    <definedName name="nnt" localSheetId="0">'[3]Page2'!$S$53</definedName>
    <definedName name="nnt" localSheetId="5">'[3]Page2'!$S$53</definedName>
    <definedName name="nnt" localSheetId="1">'Page1'!#REF!</definedName>
    <definedName name="nnt" localSheetId="3">'Page3'!#REF!</definedName>
    <definedName name="nnt" localSheetId="4">'Page4'!#REF!</definedName>
    <definedName name="nnt">#REF!</definedName>
    <definedName name="nntf" localSheetId="1">'Page1'!#REF!</definedName>
    <definedName name="nntf" localSheetId="3">'Page3'!#REF!</definedName>
    <definedName name="nntf" localSheetId="4">'Page4'!#REF!</definedName>
    <definedName name="nntf">#REF!</definedName>
    <definedName name="nntt" localSheetId="0">#REF!</definedName>
    <definedName name="nntt" localSheetId="5">#REF!</definedName>
    <definedName name="nntt" localSheetId="1">'Page1'!#REF!</definedName>
    <definedName name="nntt" localSheetId="3">'Page3'!#REF!</definedName>
    <definedName name="nntt" localSheetId="4">'Page4'!#REF!</definedName>
    <definedName name="nntt">#REF!</definedName>
    <definedName name="norm" localSheetId="0">'[3]Page2'!$D$51</definedName>
    <definedName name="norm" localSheetId="5">'[3]Page2'!$D$51</definedName>
    <definedName name="norm" localSheetId="1">'Page1'!#REF!</definedName>
    <definedName name="norm" localSheetId="2">'Page2'!$B$50</definedName>
    <definedName name="norm" localSheetId="3">'Page3'!#REF!</definedName>
    <definedName name="norm" localSheetId="4">'Page4'!#REF!</definedName>
    <definedName name="norm">#REF!</definedName>
    <definedName name="npcon" localSheetId="2">'Page2'!#REF!</definedName>
    <definedName name="npcon">#REF!</definedName>
    <definedName name="npv">'[3]Page2'!$R$56</definedName>
    <definedName name="nr">'[3]Page2'!$L$56</definedName>
    <definedName name="or" localSheetId="2">'Page2'!$X$50</definedName>
    <definedName name="or">#REF!</definedName>
    <definedName name="outcome" localSheetId="2">'Page2'!$H$34</definedName>
    <definedName name="outcome">#REF!</definedName>
    <definedName name="p0" localSheetId="2">'Page2'!$L$16</definedName>
    <definedName name="p0">#REF!</definedName>
    <definedName name="pcba" localSheetId="0">'[2]Page2'!$K$62</definedName>
    <definedName name="pcba" localSheetId="5">'[2]Page2'!$K$62</definedName>
    <definedName name="pcba" localSheetId="2">'Page2'!$P$50</definedName>
    <definedName name="pcba">#REF!</definedName>
    <definedName name="pcfba">'[2]Page2'!$K$65</definedName>
    <definedName name="peba" localSheetId="0">'[2]Page2'!$H$62</definedName>
    <definedName name="peba" localSheetId="5">'[2]Page2'!$H$62</definedName>
    <definedName name="peba" localSheetId="2">'Page2'!$M$50</definedName>
    <definedName name="peba">#REF!</definedName>
    <definedName name="pefba">'[2]Page2'!$H$65</definedName>
    <definedName name="per" localSheetId="0">#REF!</definedName>
    <definedName name="per" localSheetId="5">#REF!</definedName>
    <definedName name="per" localSheetId="1">'Page1'!#REF!</definedName>
    <definedName name="per" localSheetId="2">'Page2'!#REF!</definedName>
    <definedName name="per" localSheetId="3">'Page3'!#REF!</definedName>
    <definedName name="per" localSheetId="4">'Page4'!#REF!</definedName>
    <definedName name="per">#REF!</definedName>
    <definedName name="pind" localSheetId="2">'Page2'!#REF!</definedName>
    <definedName name="pind">#REF!</definedName>
    <definedName name="plrat">'[3]Page2'!$M$53</definedName>
    <definedName name="pop" localSheetId="0">'[3]Page2'!$H$10</definedName>
    <definedName name="pop" localSheetId="5">'[3]Page2'!$H$10</definedName>
    <definedName name="pop" localSheetId="1">'Page1'!#REF!</definedName>
    <definedName name="pop" localSheetId="3">'Page3'!#REF!</definedName>
    <definedName name="pop" localSheetId="4">'Page4'!#REF!</definedName>
    <definedName name="pop">#REF!</definedName>
    <definedName name="poson">'[3]Page2'!$P$56</definedName>
    <definedName name="posop">'[3]Page2'!$S$53</definedName>
    <definedName name="ppv">'[3]Page2'!$O$53</definedName>
    <definedName name="pretn">'[3]Page2'!$I$59</definedName>
    <definedName name="pretp">'[3]Page2'!$F$59</definedName>
    <definedName name="_xlnm.Print_Area" localSheetId="5">'Overflow'!$A:$J</definedName>
    <definedName name="_xlnm.Print_Area" localSheetId="1">'Page1'!$A$1:$J$30</definedName>
    <definedName name="_xlnm.Print_Area" localSheetId="2">'Page2'!$A$1:$Z$59</definedName>
    <definedName name="_xlnm.Print_Area" localSheetId="3">'Page3'!$A$1:$D$33</definedName>
    <definedName name="_xlnm.Print_Area" localSheetId="4">'Page4'!$A$1:$E$18</definedName>
    <definedName name="prpn" localSheetId="0">'[2]Page2'!$K$53</definedName>
    <definedName name="prpn" localSheetId="5">'[2]Page2'!$K$53</definedName>
    <definedName name="prpn" localSheetId="2">'Page2'!$P$46</definedName>
    <definedName name="prpn">#REF!</definedName>
    <definedName name="rcba" localSheetId="0">'[2]Page2'!$K$61</definedName>
    <definedName name="rcba" localSheetId="5">'[2]Page2'!$K$61</definedName>
    <definedName name="rcba" localSheetId="2">'Page2'!$P$49</definedName>
    <definedName name="rcba">#REF!</definedName>
    <definedName name="rd" localSheetId="1">'Page1'!#REF!</definedName>
    <definedName name="rd" localSheetId="3">'Page3'!#REF!</definedName>
    <definedName name="rd" localSheetId="4">'Page4'!#REF!</definedName>
    <definedName name="rd">#REF!</definedName>
    <definedName name="rdf" localSheetId="1">'Page1'!#REF!</definedName>
    <definedName name="rdf" localSheetId="3">'Page3'!#REF!</definedName>
    <definedName name="rdf" localSheetId="4">'Page4'!#REF!</definedName>
    <definedName name="rdf">#REF!</definedName>
    <definedName name="rdp" localSheetId="1">'Page1'!#REF!</definedName>
    <definedName name="rdp" localSheetId="3">'Page3'!#REF!</definedName>
    <definedName name="rdp" localSheetId="4">'Page4'!#REF!</definedName>
    <definedName name="rdp">#REF!</definedName>
    <definedName name="rdpf" localSheetId="1">'Page1'!#REF!</definedName>
    <definedName name="rdpf" localSheetId="3">'Page3'!#REF!</definedName>
    <definedName name="rdpf" localSheetId="4">'Page4'!#REF!</definedName>
    <definedName name="rdpf">#REF!</definedName>
    <definedName name="rdt" localSheetId="0">#REF!</definedName>
    <definedName name="rdt" localSheetId="5">#REF!</definedName>
    <definedName name="rdt" localSheetId="1">'Page1'!#REF!</definedName>
    <definedName name="rdt" localSheetId="3">'Page3'!#REF!</definedName>
    <definedName name="rdt" localSheetId="4">'Page4'!#REF!</definedName>
    <definedName name="rdt">#REF!</definedName>
    <definedName name="reba" localSheetId="0">'[2]Page2'!$H$61</definedName>
    <definedName name="reba" localSheetId="5">'[2]Page2'!$H$61</definedName>
    <definedName name="reba" localSheetId="2">'Page2'!$L$49</definedName>
    <definedName name="reba">#REF!</definedName>
    <definedName name="rm" localSheetId="1">'Page1'!#REF!</definedName>
    <definedName name="rm" localSheetId="3">'Page3'!#REF!</definedName>
    <definedName name="rm" localSheetId="4">'Page4'!#REF!</definedName>
    <definedName name="rm">#REF!</definedName>
    <definedName name="row1" localSheetId="0">'[3]Page2'!$K$40</definedName>
    <definedName name="row1" localSheetId="5">'[3]Page2'!$K$40</definedName>
    <definedName name="row1" localSheetId="2">'Page2'!$P$40</definedName>
    <definedName name="row1">#REF!</definedName>
    <definedName name="row2" localSheetId="0">'[3]Page2'!$K$43</definedName>
    <definedName name="row2" localSheetId="5">'[3]Page2'!$K$43</definedName>
    <definedName name="row2" localSheetId="2">'Page2'!$P$42</definedName>
    <definedName name="row2">#REF!</definedName>
    <definedName name="rr" localSheetId="0">'[3]Page2'!$L$53</definedName>
    <definedName name="rr" localSheetId="5">'[3]Page2'!$L$53</definedName>
    <definedName name="rr" localSheetId="1">'Page1'!#REF!</definedName>
    <definedName name="rr" localSheetId="2">'Page2'!$U$50</definedName>
    <definedName name="rr" localSheetId="3">'Page3'!#REF!</definedName>
    <definedName name="rr" localSheetId="4">'Page4'!#REF!</definedName>
    <definedName name="rr">#REF!</definedName>
    <definedName name="rrf" localSheetId="1">'Page1'!#REF!</definedName>
    <definedName name="rrf" localSheetId="3">'Page3'!#REF!</definedName>
    <definedName name="rrf" localSheetId="4">'Page4'!#REF!</definedName>
    <definedName name="rrf">#REF!</definedName>
    <definedName name="rrt" localSheetId="0">#REF!</definedName>
    <definedName name="rrt" localSheetId="5">#REF!</definedName>
    <definedName name="rrt" localSheetId="1">'Page1'!#REF!</definedName>
    <definedName name="rrt" localSheetId="3">'Page3'!#REF!</definedName>
    <definedName name="rrt" localSheetId="4">'Page4'!#REF!</definedName>
    <definedName name="rrt">#REF!</definedName>
    <definedName name="sdcg" localSheetId="1">'Page1'!#REF!</definedName>
    <definedName name="sdcg" localSheetId="3">'Page3'!#REF!</definedName>
    <definedName name="sdcg" localSheetId="4">'Page4'!#REF!</definedName>
    <definedName name="sdcg">#REF!</definedName>
    <definedName name="sdeg" localSheetId="1">'Page1'!#REF!</definedName>
    <definedName name="sdeg" localSheetId="3">'Page3'!#REF!</definedName>
    <definedName name="sdeg" localSheetId="4">'Page4'!#REF!</definedName>
    <definedName name="sdeg">#REF!</definedName>
    <definedName name="secg" localSheetId="1">'Page1'!#REF!</definedName>
    <definedName name="secg" localSheetId="3">'Page3'!#REF!</definedName>
    <definedName name="secg" localSheetId="4">'Page4'!#REF!</definedName>
    <definedName name="secg">#REF!</definedName>
    <definedName name="secgo" localSheetId="0">#REF!</definedName>
    <definedName name="secgo" localSheetId="5">#REF!</definedName>
    <definedName name="secgo" localSheetId="1">'Page1'!#REF!</definedName>
    <definedName name="secgo" localSheetId="3">'Page3'!#REF!</definedName>
    <definedName name="secgo" localSheetId="4">'Page4'!#REF!</definedName>
    <definedName name="secgo">#REF!</definedName>
    <definedName name="secgof" localSheetId="1">'Page1'!#REF!</definedName>
    <definedName name="secgof" localSheetId="3">'Page3'!#REF!</definedName>
    <definedName name="secgof" localSheetId="4">'Page4'!#REF!</definedName>
    <definedName name="secgof">#REF!</definedName>
    <definedName name="seeg" localSheetId="1">'Page1'!#REF!</definedName>
    <definedName name="seeg" localSheetId="3">'Page3'!#REF!</definedName>
    <definedName name="seeg" localSheetId="4">'Page4'!#REF!</definedName>
    <definedName name="seeg">#REF!</definedName>
    <definedName name="seego" localSheetId="0">#REF!</definedName>
    <definedName name="seego" localSheetId="5">#REF!</definedName>
    <definedName name="seego" localSheetId="1">'Page1'!#REF!</definedName>
    <definedName name="seego" localSheetId="3">'Page3'!#REF!</definedName>
    <definedName name="seego" localSheetId="4">'Page4'!#REF!</definedName>
    <definedName name="seego">#REF!</definedName>
    <definedName name="seegof" localSheetId="5">#REF!</definedName>
    <definedName name="seegof" localSheetId="1">'Page1'!#REF!</definedName>
    <definedName name="seegof" localSheetId="3">'Page3'!#REF!</definedName>
    <definedName name="seegof" localSheetId="4">'Page4'!#REF!</definedName>
    <definedName name="seegof">#REF!</definedName>
    <definedName name="selnnlr">'[3]Page2'!$N$56</definedName>
    <definedName name="selnor" localSheetId="2">'Page2'!$Y$50</definedName>
    <definedName name="selnor">#REF!</definedName>
    <definedName name="selnplr">'[3]Page2'!$N$53</definedName>
    <definedName name="selnrr" localSheetId="1">'Page1'!#REF!</definedName>
    <definedName name="selnrr" localSheetId="2">'Page2'!$V$50</definedName>
    <definedName name="selnrr" localSheetId="3">'Page3'!#REF!</definedName>
    <definedName name="selnrr" localSheetId="4">'Page4'!#REF!</definedName>
    <definedName name="selnrr">#REF!</definedName>
    <definedName name="selnrrf" localSheetId="1">'Page1'!#REF!</definedName>
    <definedName name="selnrrf" localSheetId="3">'Page3'!#REF!</definedName>
    <definedName name="selnrrf" localSheetId="4">'Page4'!#REF!</definedName>
    <definedName name="selnrrf">#REF!</definedName>
    <definedName name="semd" localSheetId="1">'Page1'!#REF!</definedName>
    <definedName name="semd" localSheetId="3">'Page3'!#REF!</definedName>
    <definedName name="semd" localSheetId="4">'Page4'!#REF!</definedName>
    <definedName name="semd">#REF!</definedName>
    <definedName name="sens">'[3]Page2'!$G$53</definedName>
    <definedName name="seor" localSheetId="2">'Page2'!$Y$50</definedName>
    <definedName name="seor">#REF!</definedName>
    <definedName name="serd" localSheetId="1">'Page1'!#REF!</definedName>
    <definedName name="serd" localSheetId="3">'Page3'!#REF!</definedName>
    <definedName name="serd" localSheetId="4">'Page4'!#REF!</definedName>
    <definedName name="serd">#REF!</definedName>
    <definedName name="serdf" localSheetId="1">'Page1'!#REF!</definedName>
    <definedName name="serdf" localSheetId="3">'Page3'!#REF!</definedName>
    <definedName name="serdf" localSheetId="4">'Page4'!#REF!</definedName>
    <definedName name="serdf">#REF!</definedName>
    <definedName name="serm" localSheetId="1">'Page1'!#REF!</definedName>
    <definedName name="serm" localSheetId="3">'Page3'!#REF!</definedName>
    <definedName name="serm" localSheetId="4">'Page4'!#REF!</definedName>
    <definedName name="serm">#REF!</definedName>
    <definedName name="serr" localSheetId="1">'Page1'!#REF!</definedName>
    <definedName name="serr" localSheetId="2">'Page2'!$V$50</definedName>
    <definedName name="serr" localSheetId="3">'Page3'!#REF!</definedName>
    <definedName name="serr" localSheetId="4">'Page4'!#REF!</definedName>
    <definedName name="serr">#REF!</definedName>
    <definedName name="specy">'[3]Page2'!$J$56</definedName>
    <definedName name="tails" localSheetId="1">'Page1'!#REF!</definedName>
    <definedName name="tails" localSheetId="3">'Page3'!#REF!</definedName>
    <definedName name="tails" localSheetId="4">'Page4'!#REF!</definedName>
    <definedName name="tails">#REF!</definedName>
    <definedName name="tall">'[2]Page2'!$K$22</definedName>
    <definedName name="tcg" localSheetId="1">'Page1'!#REF!</definedName>
    <definedName name="tcg" localSheetId="3">'Page3'!#REF!</definedName>
    <definedName name="tcg" localSheetId="4">'Page4'!#REF!</definedName>
    <definedName name="tcg">#REF!</definedName>
    <definedName name="tcgin" localSheetId="5">'[5]Page2'!#REF!</definedName>
    <definedName name="tcgin">'[2]Page2'!#REF!</definedName>
    <definedName name="tcon" localSheetId="2">'Page2'!$P$43</definedName>
    <definedName name="tcon">#REF!</definedName>
    <definedName name="tdist" localSheetId="1">'Page1'!#REF!</definedName>
    <definedName name="tdist" localSheetId="3">'Page3'!#REF!</definedName>
    <definedName name="tdist" localSheetId="4">'Page4'!#REF!</definedName>
    <definedName name="tdist">#REF!</definedName>
    <definedName name="teg" localSheetId="1">'Page1'!#REF!</definedName>
    <definedName name="teg" localSheetId="3">'Page3'!#REF!</definedName>
    <definedName name="teg" localSheetId="4">'Page4'!#REF!</definedName>
    <definedName name="teg">#REF!</definedName>
    <definedName name="tegin" localSheetId="5">'[5]Page2'!#REF!</definedName>
    <definedName name="tegin">'[2]Page2'!#REF!</definedName>
    <definedName name="tfall">'[2]Page2'!$K$28</definedName>
    <definedName name="tin" localSheetId="5">'[5]Page2'!#REF!</definedName>
    <definedName name="tin">'[2]Page2'!#REF!</definedName>
    <definedName name="tinv" localSheetId="1">'Page1'!#REF!</definedName>
    <definedName name="tinv" localSheetId="3">'Page3'!#REF!</definedName>
    <definedName name="tinv" localSheetId="4">'Page4'!#REF!</definedName>
    <definedName name="tinv">#REF!</definedName>
    <definedName name="tpop" localSheetId="2">'Page2'!$P$29</definedName>
    <definedName name="tpop">#REF!</definedName>
    <definedName name="tunit" localSheetId="1">'Page1'!#REF!</definedName>
    <definedName name="tunit" localSheetId="3">'Page3'!#REF!</definedName>
    <definedName name="tunit" localSheetId="4">'Page4'!#REF!</definedName>
    <definedName name="tunit">#REF!</definedName>
    <definedName name="type" localSheetId="0">'[2]Page2'!$D$50</definedName>
    <definedName name="type" localSheetId="5">'[5]Page2'!$D$50</definedName>
    <definedName name="type" localSheetId="2">'Page2'!#REF!</definedName>
    <definedName name="type">#REF!</definedName>
    <definedName name="units" localSheetId="1">'Page1'!#REF!</definedName>
    <definedName name="units" localSheetId="3">'Page3'!#REF!</definedName>
    <definedName name="units" localSheetId="4">'Page4'!#REF!</definedName>
    <definedName name="units">#REF!</definedName>
    <definedName name="urdp" localSheetId="5">'[5]Page2'!$Q$64</definedName>
    <definedName name="urdp">'[2]Page2'!$Q$63</definedName>
    <definedName name="urdpf" localSheetId="5">'[5]Page2'!$Q$67</definedName>
    <definedName name="urdpf">'[2]Page2'!$Q$66</definedName>
  </definedNames>
  <calcPr fullCalcOnLoad="1"/>
</workbook>
</file>

<file path=xl/comments1.xml><?xml version="1.0" encoding="utf-8"?>
<comments xmlns="http://schemas.openxmlformats.org/spreadsheetml/2006/main">
  <authors>
    <author>medit</author>
  </authors>
  <commentList>
    <comment ref="A22" authorId="0">
      <text>
        <r>
          <rPr>
            <b/>
            <sz val="8"/>
            <rFont val="Tahoma"/>
            <family val="2"/>
          </rPr>
          <t xml:space="preserve">Extra notes:
</t>
        </r>
        <r>
          <rPr>
            <sz val="8"/>
            <rFont val="Tahoma"/>
            <family val="0"/>
          </rPr>
          <t>Extra information can be found where there are red triangles.
Simply hold the mouse over them.</t>
        </r>
      </text>
    </comment>
  </commentList>
</comments>
</file>

<file path=xl/comments2.xml><?xml version="1.0" encoding="utf-8"?>
<comments xmlns="http://schemas.openxmlformats.org/spreadsheetml/2006/main">
  <authors>
    <author>Rod Jackson</author>
  </authors>
  <commentList>
    <comment ref="A15" authorId="0">
      <text>
        <r>
          <rPr>
            <b/>
            <sz val="9"/>
            <rFont val="Geneva"/>
            <family val="0"/>
          </rPr>
          <t>PECOT terms: consider terms in each of the PECOT categories, Comparison &amp; Time are not typically used as a search term.  Consider truncating each word and adding an '*' e.g. child* rather than children</t>
        </r>
        <r>
          <rPr>
            <sz val="9"/>
            <rFont val="Geneva"/>
            <family val="0"/>
          </rPr>
          <t xml:space="preserve">
</t>
        </r>
      </text>
    </comment>
  </commentList>
</comments>
</file>

<file path=xl/comments3.xml><?xml version="1.0" encoding="utf-8"?>
<comments xmlns="http://schemas.openxmlformats.org/spreadsheetml/2006/main">
  <authors>
    <author>Uni user</author>
    <author>FMHS</author>
    <author>medit</author>
  </authors>
  <commentList>
    <comment ref="G47" authorId="0">
      <text>
        <r>
          <rPr>
            <sz val="10"/>
            <rFont val="Tahoma"/>
            <family val="2"/>
          </rPr>
          <t>Usually, 95% confidence intervals are used. However, other CIs may sometimes be preferred (e.g. 90% or 99%).
For the</t>
        </r>
        <r>
          <rPr>
            <b/>
            <sz val="10"/>
            <rFont val="Tahoma"/>
            <family val="2"/>
          </rPr>
          <t xml:space="preserve"> categorical outcomes</t>
        </r>
        <r>
          <rPr>
            <sz val="10"/>
            <rFont val="Tahoma"/>
            <family val="2"/>
          </rPr>
          <t xml:space="preserve"> reported in Case-Control studies, the confidence intervals use standard formulae based on the natural log of the odds-ratio, and therefore are asymetric when not expressed on a log scale.
The formulae used assume that (very loosely): 
 * the participants in the exposure group are not the same participants as, nor paired with, those in the comparison group (ie are independent);
 * the number of events, rather than the time to en event, is what is of interest;
 * the underlying distribution is binomial (for proportions);
 * the number of cases is at least one in those exposed and at least one in the numbers not exposed;
 * that the question is by nature a two-sided test (i.e. "different" rather than "bigger than" or "smaller than").
If these </t>
        </r>
        <r>
          <rPr>
            <b/>
            <sz val="10"/>
            <rFont val="Tahoma"/>
            <family val="2"/>
          </rPr>
          <t>assumptions</t>
        </r>
        <r>
          <rPr>
            <sz val="10"/>
            <rFont val="Tahoma"/>
            <family val="2"/>
          </rPr>
          <t xml:space="preserve"> are not met, different statistical methods are required to take into account the correlation between observations, the underlying distribution or one-sided tests.</t>
        </r>
      </text>
    </comment>
    <comment ref="G52" authorId="1">
      <text>
        <r>
          <rPr>
            <sz val="10"/>
            <rFont val="Tahoma"/>
            <family val="2"/>
          </rPr>
          <t xml:space="preserve">Enter published results in panels to the right, including the outcome(s) reported. 
The measures of effect reported here are unadjusted for any other factors. If authors report results that are adjusted for e.g. age, sex or centre, then their results are likely to be slightly different from those calculated here.  </t>
        </r>
        <r>
          <rPr>
            <sz val="10"/>
            <rFont val="Tahoma"/>
            <family val="2"/>
          </rPr>
          <t xml:space="preserve">
</t>
        </r>
      </text>
    </comment>
    <comment ref="W48" authorId="0">
      <text>
        <r>
          <rPr>
            <sz val="10"/>
            <rFont val="Tahoma"/>
            <family val="2"/>
          </rPr>
          <t xml:space="preserve">When the controls are selected from non-cases, then the </t>
        </r>
        <r>
          <rPr>
            <b/>
            <sz val="10"/>
            <rFont val="Tahoma"/>
            <family val="2"/>
          </rPr>
          <t>Odds Ratio (OR)</t>
        </r>
        <r>
          <rPr>
            <sz val="10"/>
            <rFont val="Tahoma"/>
            <family val="2"/>
          </rPr>
          <t xml:space="preserve"> is calculated. This is the ratio of the odds of exposure in the cases (a/b) to the odds of exposure in the controls (c/d). OR = a/b divided by c/d</t>
        </r>
      </text>
    </comment>
    <comment ref="I31" authorId="2">
      <text>
        <r>
          <rPr>
            <b/>
            <sz val="8"/>
            <rFont val="Tahoma"/>
            <family val="2"/>
          </rPr>
          <t>Representative?</t>
        </r>
        <r>
          <rPr>
            <sz val="8"/>
            <rFont val="Tahoma"/>
            <family val="0"/>
          </rPr>
          <t xml:space="preserve">
The control (c and d) fit here (eg and cg) if they are truly representative of the eligible population. This is a crucial question when appraising case-control studies and is covered on page 3. 
The reason for the grey box and dotted arrow is to highlight this point. </t>
        </r>
      </text>
    </comment>
    <comment ref="H43" authorId="2">
      <text>
        <r>
          <rPr>
            <b/>
            <sz val="8"/>
            <rFont val="Tahoma"/>
            <family val="2"/>
          </rPr>
          <t>Non-cases:</t>
        </r>
        <r>
          <rPr>
            <sz val="8"/>
            <rFont val="Tahoma"/>
            <family val="0"/>
          </rPr>
          <t xml:space="preserve">
Non-cases are everybody who is in the virtual population but not a case. Note, the controls are either a sampled from the entire population (including cases) or the non-cases.</t>
        </r>
      </text>
    </comment>
  </commentList>
</comments>
</file>

<file path=xl/comments4.xml><?xml version="1.0" encoding="utf-8"?>
<comments xmlns="http://schemas.openxmlformats.org/spreadsheetml/2006/main">
  <authors>
    <author>Uni user</author>
    <author>FMHS</author>
    <author>Rod Jackson</author>
  </authors>
  <commentList>
    <comment ref="C4" authorId="0">
      <text>
        <r>
          <rPr>
            <sz val="10"/>
            <rFont val="Tahoma"/>
            <family val="2"/>
          </rPr>
          <t xml:space="preserve">Assess the quality of each aspect of the study and assign a grade:
</t>
        </r>
        <r>
          <rPr>
            <b/>
            <sz val="12"/>
            <rFont val="Tahoma"/>
            <family val="2"/>
          </rPr>
          <t>+</t>
        </r>
        <r>
          <rPr>
            <sz val="10"/>
            <rFont val="Tahoma"/>
            <family val="2"/>
          </rPr>
          <t xml:space="preserve">    Good: well reported and reliable;</t>
        </r>
        <r>
          <rPr>
            <sz val="10"/>
            <rFont val="Tahoma"/>
            <family val="2"/>
          </rPr>
          <t xml:space="preserve">
</t>
        </r>
        <r>
          <rPr>
            <b/>
            <sz val="12"/>
            <rFont val="Tahoma"/>
            <family val="2"/>
          </rPr>
          <t xml:space="preserve">x </t>
        </r>
        <r>
          <rPr>
            <sz val="12"/>
            <rFont val="Tahoma"/>
            <family val="2"/>
          </rPr>
          <t xml:space="preserve">  </t>
        </r>
        <r>
          <rPr>
            <sz val="10"/>
            <rFont val="Tahoma"/>
            <family val="2"/>
          </rPr>
          <t xml:space="preserve"> Poor: study not reliable, not useful;
</t>
        </r>
        <r>
          <rPr>
            <b/>
            <sz val="12"/>
            <rFont val="Tahoma"/>
            <family val="2"/>
          </rPr>
          <t>nr</t>
        </r>
        <r>
          <rPr>
            <sz val="10"/>
            <rFont val="Tahoma"/>
            <family val="2"/>
          </rPr>
          <t xml:space="preserve">   Not reported - insufficient detail provided to assess this aspect.</t>
        </r>
        <r>
          <rPr>
            <sz val="8"/>
            <rFont val="Tahoma"/>
            <family val="0"/>
          </rPr>
          <t xml:space="preserve">
</t>
        </r>
        <r>
          <rPr>
            <b/>
            <sz val="12"/>
            <rFont val="Tahoma"/>
            <family val="2"/>
          </rPr>
          <t xml:space="preserve">na </t>
        </r>
        <r>
          <rPr>
            <sz val="12"/>
            <rFont val="Tahoma"/>
            <family val="2"/>
          </rPr>
          <t xml:space="preserve"> </t>
        </r>
        <r>
          <rPr>
            <sz val="10"/>
            <rFont val="Tahoma"/>
            <family val="2"/>
          </rPr>
          <t>Not applicable - e.g. question irrelevant for this study design</t>
        </r>
        <r>
          <rPr>
            <sz val="8"/>
            <rFont val="Tahoma"/>
            <family val="0"/>
          </rPr>
          <t xml:space="preserve">. </t>
        </r>
      </text>
    </comment>
    <comment ref="B30" authorId="1">
      <text>
        <r>
          <rPr>
            <sz val="10"/>
            <rFont val="Tahoma"/>
            <family val="2"/>
          </rPr>
          <t xml:space="preserve">Use responses of </t>
        </r>
        <r>
          <rPr>
            <b/>
            <sz val="10"/>
            <rFont val="Tahoma"/>
            <family val="2"/>
          </rPr>
          <t>green</t>
        </r>
        <r>
          <rPr>
            <sz val="10"/>
            <rFont val="Tahoma"/>
            <family val="2"/>
          </rPr>
          <t xml:space="preserve"> questions above to assess </t>
        </r>
        <r>
          <rPr>
            <b/>
            <sz val="10"/>
            <rFont val="Tahoma"/>
            <family val="2"/>
          </rPr>
          <t>Validity</t>
        </r>
      </text>
    </comment>
    <comment ref="B31" authorId="1">
      <text>
        <r>
          <rPr>
            <sz val="10"/>
            <rFont val="Tahoma"/>
            <family val="2"/>
          </rPr>
          <t xml:space="preserve">Use responses of </t>
        </r>
        <r>
          <rPr>
            <b/>
            <sz val="10"/>
            <rFont val="Tahoma"/>
            <family val="2"/>
          </rPr>
          <t>orange</t>
        </r>
        <r>
          <rPr>
            <sz val="10"/>
            <rFont val="Tahoma"/>
            <family val="2"/>
          </rPr>
          <t xml:space="preserve"> questions above to assess </t>
        </r>
        <r>
          <rPr>
            <b/>
            <sz val="10"/>
            <rFont val="Tahoma"/>
            <family val="2"/>
          </rPr>
          <t>Precision</t>
        </r>
      </text>
    </comment>
    <comment ref="B32" authorId="1">
      <text>
        <r>
          <rPr>
            <sz val="10"/>
            <rFont val="Tahoma"/>
            <family val="2"/>
          </rPr>
          <t xml:space="preserve">Use responses of </t>
        </r>
        <r>
          <rPr>
            <b/>
            <sz val="10"/>
            <rFont val="Tahoma"/>
            <family val="2"/>
          </rPr>
          <t xml:space="preserve">blue </t>
        </r>
        <r>
          <rPr>
            <sz val="10"/>
            <rFont val="Tahoma"/>
            <family val="2"/>
          </rPr>
          <t>questions above to assess</t>
        </r>
        <r>
          <rPr>
            <b/>
            <sz val="10"/>
            <rFont val="Tahoma"/>
            <family val="2"/>
          </rPr>
          <t xml:space="preserve"> Applicability</t>
        </r>
        <r>
          <rPr>
            <sz val="10"/>
            <rFont val="Tahoma"/>
            <family val="2"/>
          </rPr>
          <t xml:space="preserve">
</t>
        </r>
      </text>
    </comment>
    <comment ref="B4" authorId="2">
      <text>
        <r>
          <rPr>
            <b/>
            <sz val="12"/>
            <rFont val="Arial"/>
            <family val="0"/>
          </rPr>
          <t>RAMMbo:</t>
        </r>
        <r>
          <rPr>
            <sz val="10"/>
            <rFont val="Arial"/>
            <family val="0"/>
          </rPr>
          <t xml:space="preserve"> 
 An acronym for the key quality dimensions,
 -  </t>
        </r>
        <r>
          <rPr>
            <b/>
            <sz val="12"/>
            <rFont val="Arial"/>
            <family val="0"/>
          </rPr>
          <t>R</t>
        </r>
        <r>
          <rPr>
            <sz val="10"/>
            <rFont val="Arial"/>
            <family val="0"/>
          </rPr>
          <t xml:space="preserve">ecruitment, 
 - </t>
        </r>
        <r>
          <rPr>
            <b/>
            <sz val="12"/>
            <rFont val="Arial"/>
            <family val="0"/>
          </rPr>
          <t>A</t>
        </r>
        <r>
          <rPr>
            <sz val="10"/>
            <rFont val="Arial"/>
            <family val="0"/>
          </rPr>
          <t xml:space="preserve">llocated appropriately or ,
 - </t>
        </r>
        <r>
          <rPr>
            <b/>
            <sz val="12"/>
            <rFont val="Arial"/>
            <family val="0"/>
          </rPr>
          <t>M</t>
        </r>
        <r>
          <rPr>
            <sz val="10"/>
            <rFont val="Arial"/>
            <family val="0"/>
          </rPr>
          <t xml:space="preserve">easured for (all participants)
 - </t>
        </r>
        <r>
          <rPr>
            <b/>
            <sz val="12"/>
            <rFont val="Arial"/>
            <family val="0"/>
          </rPr>
          <t>M</t>
        </r>
        <r>
          <rPr>
            <sz val="10"/>
            <rFont val="Arial"/>
            <family val="0"/>
          </rPr>
          <t xml:space="preserve">easured well (outcomes).
 - blinded and objective 
</t>
        </r>
      </text>
    </comment>
  </commentList>
</comments>
</file>

<file path=xl/sharedStrings.xml><?xml version="1.0" encoding="utf-8"?>
<sst xmlns="http://schemas.openxmlformats.org/spreadsheetml/2006/main" count="242" uniqueCount="179">
  <si>
    <t>Were all selected controls accounted for? Was the % not participating acceptably low?</t>
  </si>
  <si>
    <t>Case status determined blind to exposure status</t>
  </si>
  <si>
    <t>Case definitions well described &amp; valid?</t>
  </si>
  <si>
    <t>Were all selected cases accounted for? Was % not participating acceptably low?</t>
  </si>
  <si>
    <t>Was the outcome assessed important in usual settings?</t>
  </si>
  <si>
    <t>Does this Odds Ratio approximate a Relative Risk?</t>
  </si>
  <si>
    <t>Were important potential confounders adjusted for?</t>
  </si>
  <si>
    <r>
      <t>Text and information can be entered into any</t>
    </r>
    <r>
      <rPr>
        <b/>
        <sz val="10"/>
        <rFont val="Arial"/>
        <family val="2"/>
      </rPr>
      <t xml:space="preserve"> yellow area. </t>
    </r>
    <r>
      <rPr>
        <sz val="10"/>
        <rFont val="Arial"/>
        <family val="0"/>
      </rPr>
      <t xml:space="preserve">Clicking on the yellow area will provide more information in </t>
    </r>
    <r>
      <rPr>
        <b/>
        <sz val="10"/>
        <rFont val="Arial"/>
        <family val="2"/>
      </rPr>
      <t>pop-up boxes (click here to find out!)</t>
    </r>
  </si>
  <si>
    <r>
      <t xml:space="preserve">The pop-up boxes can be </t>
    </r>
    <r>
      <rPr>
        <b/>
        <sz val="10"/>
        <rFont val="Arial"/>
        <family val="2"/>
      </rPr>
      <t>moved</t>
    </r>
    <r>
      <rPr>
        <sz val="10"/>
        <rFont val="Arial"/>
        <family val="0"/>
      </rPr>
      <t xml:space="preserve"> by clicking and dragging them,</t>
    </r>
  </si>
  <si>
    <r>
      <t xml:space="preserve">Extra </t>
    </r>
    <r>
      <rPr>
        <b/>
        <sz val="10"/>
        <rFont val="Arial"/>
        <family val="2"/>
      </rPr>
      <t xml:space="preserve">information </t>
    </r>
    <r>
      <rPr>
        <sz val="10"/>
        <rFont val="Arial"/>
        <family val="0"/>
      </rPr>
      <t xml:space="preserve">can be found where there are </t>
    </r>
    <r>
      <rPr>
        <b/>
        <sz val="10"/>
        <rFont val="Arial"/>
        <family val="2"/>
      </rPr>
      <t>notes</t>
    </r>
    <r>
      <rPr>
        <sz val="10"/>
        <rFont val="Arial"/>
        <family val="0"/>
      </rPr>
      <t xml:space="preserve"> added to a box. These are indicated by a small red triangle such as this. 
Holding the mouse over the triangle displays the information.</t>
    </r>
  </si>
  <si>
    <t>Case-control studies</t>
  </si>
  <si>
    <t>Grey areas indicate cells that are conditional on meeting critical appraisal criteria</t>
  </si>
  <si>
    <t>Other:</t>
  </si>
  <si>
    <t>Synonym 1</t>
  </si>
  <si>
    <t>Synonym 2</t>
  </si>
  <si>
    <t>OR</t>
  </si>
  <si>
    <t>AND</t>
  </si>
  <si>
    <t>Databases searched</t>
  </si>
  <si>
    <t>Database:</t>
  </si>
  <si>
    <t>Secondary sources</t>
  </si>
  <si>
    <t>PubMed / Ovid Medline</t>
  </si>
  <si>
    <t>Number of hits:</t>
  </si>
  <si>
    <t>Evidence selected</t>
  </si>
  <si>
    <t>Cases</t>
  </si>
  <si>
    <t>Controls</t>
  </si>
  <si>
    <t>Exposed</t>
  </si>
  <si>
    <r>
      <t xml:space="preserve">              </t>
    </r>
    <r>
      <rPr>
        <b/>
        <sz val="11"/>
        <color indexed="43"/>
        <rFont val="Arial"/>
        <family val="2"/>
      </rPr>
      <t>+</t>
    </r>
    <r>
      <rPr>
        <sz val="10"/>
        <color indexed="43"/>
        <rFont val="Arial"/>
        <family val="2"/>
      </rPr>
      <t xml:space="preserve"> = good, </t>
    </r>
    <r>
      <rPr>
        <b/>
        <sz val="11"/>
        <color indexed="43"/>
        <rFont val="Arial"/>
        <family val="2"/>
      </rPr>
      <t xml:space="preserve"> x</t>
    </r>
    <r>
      <rPr>
        <sz val="10"/>
        <color indexed="43"/>
        <rFont val="Arial"/>
        <family val="2"/>
      </rPr>
      <t xml:space="preserve"> = poor, </t>
    </r>
    <r>
      <rPr>
        <b/>
        <sz val="10"/>
        <color indexed="43"/>
        <rFont val="Arial"/>
        <family val="2"/>
      </rPr>
      <t xml:space="preserve"> </t>
    </r>
    <r>
      <rPr>
        <sz val="11"/>
        <color indexed="43"/>
        <rFont val="Arial"/>
        <family val="2"/>
      </rPr>
      <t xml:space="preserve">? </t>
    </r>
    <r>
      <rPr>
        <sz val="10"/>
        <color indexed="43"/>
        <rFont val="Arial"/>
        <family val="2"/>
      </rPr>
      <t xml:space="preserve">= unclear,  </t>
    </r>
    <r>
      <rPr>
        <sz val="11"/>
        <color indexed="43"/>
        <rFont val="Arial"/>
        <family val="2"/>
      </rPr>
      <t>na</t>
    </r>
    <r>
      <rPr>
        <b/>
        <sz val="11"/>
        <color indexed="43"/>
        <rFont val="Arial"/>
        <family val="2"/>
      </rPr>
      <t xml:space="preserve"> </t>
    </r>
    <r>
      <rPr>
        <sz val="10"/>
        <color indexed="43"/>
        <rFont val="Arial"/>
        <family val="2"/>
      </rPr>
      <t>= not applicable</t>
    </r>
  </si>
  <si>
    <t>Eligible population (i.e. for cases) well described?</t>
  </si>
  <si>
    <t>Were selected controls representative of all eligible controls?</t>
  </si>
  <si>
    <r>
      <t xml:space="preserve">To </t>
    </r>
    <r>
      <rPr>
        <b/>
        <sz val="10"/>
        <rFont val="Arial"/>
        <family val="2"/>
      </rPr>
      <t>change text size or style</t>
    </r>
    <r>
      <rPr>
        <sz val="10"/>
        <rFont val="Arial"/>
        <family val="0"/>
      </rPr>
      <t xml:space="preserve">, or to </t>
    </r>
    <r>
      <rPr>
        <b/>
        <sz val="10"/>
        <rFont val="Arial"/>
        <family val="2"/>
      </rPr>
      <t>increase cell sizes</t>
    </r>
    <r>
      <rPr>
        <sz val="10"/>
        <rFont val="Arial"/>
        <family val="0"/>
      </rPr>
      <t xml:space="preserve">, you need to unprotect the sheet (go to Menu: Tools: Protection: Unprotect sheet).
Click on horizontal line under the number of the cell to be widened (far left column of page) and pull down. Highlight any text you want to change and use the font tools to change size or style.
When finished, reprotect sheet by going to Menu: Tools: Protection: Protect sheet. (Do not add a password).
This should </t>
    </r>
    <r>
      <rPr>
        <b/>
        <sz val="10"/>
        <rFont val="Arial"/>
        <family val="2"/>
      </rPr>
      <t>not</t>
    </r>
    <r>
      <rPr>
        <sz val="10"/>
        <rFont val="Arial"/>
        <family val="0"/>
      </rPr>
      <t xml:space="preserve"> be done on </t>
    </r>
    <r>
      <rPr>
        <b/>
        <sz val="10"/>
        <rFont val="Arial"/>
        <family val="2"/>
      </rPr>
      <t xml:space="preserve">Page 2 </t>
    </r>
    <r>
      <rPr>
        <sz val="10"/>
        <rFont val="Arial"/>
        <family val="0"/>
      </rPr>
      <t>(Step 3)</t>
    </r>
    <r>
      <rPr>
        <b/>
        <sz val="10"/>
        <rFont val="Arial"/>
        <family val="2"/>
      </rPr>
      <t xml:space="preserve"> </t>
    </r>
    <r>
      <rPr>
        <sz val="10"/>
        <rFont val="Arial"/>
        <family val="0"/>
      </rPr>
      <t>as it will disrupt the calculations!</t>
    </r>
  </si>
  <si>
    <r>
      <t>P</t>
    </r>
    <r>
      <rPr>
        <sz val="10"/>
        <rFont val="Arial"/>
        <family val="0"/>
      </rPr>
      <t>opulation or patient</t>
    </r>
  </si>
  <si>
    <r>
      <t>O</t>
    </r>
    <r>
      <rPr>
        <sz val="10"/>
        <rFont val="Arial"/>
        <family val="0"/>
      </rPr>
      <t>utcomes</t>
    </r>
  </si>
  <si>
    <t>Study internally valid (unbiased)?
Substantial residual confounding likely?</t>
  </si>
  <si>
    <t>All non-cases:</t>
  </si>
  <si>
    <r>
      <t xml:space="preserve">On Page 3 (Step 3) </t>
    </r>
    <r>
      <rPr>
        <b/>
        <sz val="10"/>
        <rFont val="Arial"/>
        <family val="2"/>
      </rPr>
      <t xml:space="preserve">questions are colour coded </t>
    </r>
    <r>
      <rPr>
        <sz val="10"/>
        <rFont val="Arial"/>
        <family val="0"/>
      </rPr>
      <t>to demonstrate relationship with the Summary questions below.</t>
    </r>
  </si>
  <si>
    <t>Extra Information</t>
  </si>
  <si>
    <t>Exposure &amp; comparison measures well described &amp; valid in cases &amp; controls?</t>
  </si>
  <si>
    <t>Were exposure &amp; comparison factors measured prior to outcomes in cases?</t>
  </si>
  <si>
    <t>Recall bias likely?</t>
  </si>
  <si>
    <t>Precision of effect estimates given or calculable?</t>
  </si>
  <si>
    <t>Can the applicability of the results (external validity) be determined?</t>
  </si>
  <si>
    <t>Step 4: Integrate the evidence with patient, policy and practitioner issues, and act</t>
  </si>
  <si>
    <t>a</t>
  </si>
  <si>
    <t>b</t>
  </si>
  <si>
    <t>Cases:</t>
  </si>
  <si>
    <r>
      <t>T</t>
    </r>
    <r>
      <rPr>
        <sz val="10"/>
        <rFont val="Arial"/>
        <family val="0"/>
      </rPr>
      <t>ime:</t>
    </r>
  </si>
  <si>
    <t>c</t>
  </si>
  <si>
    <t>d</t>
  </si>
  <si>
    <t>Results (unadjusted) with</t>
  </si>
  <si>
    <t>Not exposed</t>
  </si>
  <si>
    <t>?</t>
  </si>
  <si>
    <t>Representative?</t>
  </si>
  <si>
    <t>Number of controls participating:</t>
  </si>
  <si>
    <r>
      <t xml:space="preserve">For the formulae in this Excel spreadsheet to work, security level settings on </t>
    </r>
    <r>
      <rPr>
        <b/>
        <sz val="10"/>
        <rFont val="Arial"/>
        <family val="2"/>
      </rPr>
      <t>your computer must allow macros</t>
    </r>
    <r>
      <rPr>
        <sz val="10"/>
        <rFont val="Arial"/>
        <family val="0"/>
      </rPr>
      <t>. To modify Excel settings, select Data: Options: Security, click on the Macro Security tab, adjust to Medium.</t>
    </r>
  </si>
  <si>
    <t>Step 5: Audit personal EBP skills (for professional development) and 
audit usual clinical practice (for quality improvement)</t>
  </si>
  <si>
    <r>
      <t>A</t>
    </r>
    <r>
      <rPr>
        <sz val="10"/>
        <rFont val="Arial"/>
        <family val="0"/>
      </rPr>
      <t>ssess personal skills</t>
    </r>
  </si>
  <si>
    <t>Proportion of cases exposed:</t>
  </si>
  <si>
    <t>Proportion of controls exposed:</t>
  </si>
  <si>
    <t>Study setting well described?</t>
  </si>
  <si>
    <t>Were exposures measurable / meaningful in usual settings?</t>
  </si>
  <si>
    <r>
      <t xml:space="preserve">The form calculates </t>
    </r>
    <r>
      <rPr>
        <b/>
        <sz val="10"/>
        <rFont val="Arial"/>
        <family val="2"/>
      </rPr>
      <t>results</t>
    </r>
    <r>
      <rPr>
        <sz val="10"/>
        <rFont val="Arial"/>
        <family val="0"/>
      </rPr>
      <t xml:space="preserve"> and displays them in green areas. </t>
    </r>
  </si>
  <si>
    <r>
      <t>Notes for use</t>
    </r>
    <r>
      <rPr>
        <sz val="10"/>
        <rFont val="Arial"/>
        <family val="0"/>
      </rPr>
      <t xml:space="preserve">:  </t>
    </r>
  </si>
  <si>
    <r>
      <t>E</t>
    </r>
    <r>
      <rPr>
        <sz val="10"/>
        <rFont val="Arial"/>
        <family val="0"/>
      </rPr>
      <t>xposure(s)</t>
    </r>
  </si>
  <si>
    <t xml:space="preserve">Exposure group </t>
  </si>
  <si>
    <t>Comparison group</t>
  </si>
  <si>
    <t>(EG)</t>
  </si>
  <si>
    <t>(CG)</t>
  </si>
  <si>
    <r>
      <t>T</t>
    </r>
    <r>
      <rPr>
        <sz val="10"/>
        <rFont val="Arial"/>
        <family val="0"/>
      </rPr>
      <t>ime</t>
    </r>
  </si>
  <si>
    <r>
      <t>(</t>
    </r>
    <r>
      <rPr>
        <b/>
        <sz val="12"/>
        <rFont val="Arial"/>
        <family val="2"/>
      </rPr>
      <t>T</t>
    </r>
    <r>
      <rPr>
        <sz val="10"/>
        <rFont val="Arial"/>
        <family val="0"/>
      </rPr>
      <t>ime</t>
    </r>
    <r>
      <rPr>
        <sz val="12"/>
        <rFont val="Arial"/>
        <family val="2"/>
      </rPr>
      <t>)</t>
    </r>
  </si>
  <si>
    <t>Assessed by:</t>
  </si>
  <si>
    <t>Assessed when:</t>
  </si>
  <si>
    <t>Publication details:</t>
  </si>
  <si>
    <r>
      <t xml:space="preserve"> </t>
    </r>
    <r>
      <rPr>
        <b/>
        <sz val="12"/>
        <rFont val="Arial"/>
        <family val="2"/>
      </rPr>
      <t>A</t>
    </r>
    <r>
      <rPr>
        <sz val="10"/>
        <rFont val="Arial"/>
        <family val="0"/>
      </rPr>
      <t xml:space="preserve">llocated well - </t>
    </r>
    <r>
      <rPr>
        <b/>
        <sz val="10"/>
        <rFont val="Arial"/>
        <family val="2"/>
      </rPr>
      <t>M</t>
    </r>
    <r>
      <rPr>
        <sz val="10"/>
        <rFont val="Arial"/>
        <family val="0"/>
      </rPr>
      <t xml:space="preserve">easurements of E &amp; G valid? </t>
    </r>
    <r>
      <rPr>
        <b/>
        <sz val="10"/>
        <rFont val="Arial"/>
        <family val="2"/>
      </rPr>
      <t>B</t>
    </r>
    <r>
      <rPr>
        <sz val="10"/>
        <rFont val="Arial"/>
        <family val="0"/>
      </rPr>
      <t xml:space="preserve">lind or </t>
    </r>
    <r>
      <rPr>
        <b/>
        <sz val="10"/>
        <rFont val="Arial"/>
        <family val="2"/>
      </rPr>
      <t>O</t>
    </r>
    <r>
      <rPr>
        <sz val="10"/>
        <rFont val="Arial"/>
        <family val="0"/>
      </rPr>
      <t xml:space="preserve">bjective? Well </t>
    </r>
    <r>
      <rPr>
        <b/>
        <sz val="10"/>
        <rFont val="Arial"/>
        <family val="2"/>
      </rPr>
      <t>M</t>
    </r>
    <r>
      <rPr>
        <sz val="10"/>
        <rFont val="Arial"/>
        <family val="0"/>
      </rPr>
      <t>aintained?</t>
    </r>
  </si>
  <si>
    <r>
      <t>To make</t>
    </r>
    <r>
      <rPr>
        <b/>
        <sz val="10"/>
        <rFont val="Arial"/>
        <family val="2"/>
      </rPr>
      <t xml:space="preserve"> extra copies</t>
    </r>
    <r>
      <rPr>
        <sz val="10"/>
        <rFont val="Arial"/>
        <family val="0"/>
      </rPr>
      <t xml:space="preserve"> of a page, you need to unprotect the sheet (go to Menu: Tools: Protection: Unprotect sheet), then copy sheet (Menu: Edit: Move or Copy sheet: Create a copy)
This may be particularly useful for assessing different outcomes on Page 2 (Step 3).</t>
    </r>
  </si>
  <si>
    <r>
      <t xml:space="preserve">If you run out of space on any page then you can use the </t>
    </r>
    <r>
      <rPr>
        <b/>
        <sz val="10"/>
        <rFont val="Arial"/>
        <family val="2"/>
      </rPr>
      <t>overflow page</t>
    </r>
    <r>
      <rPr>
        <sz val="10"/>
        <rFont val="Arial"/>
        <family val="0"/>
      </rPr>
      <t xml:space="preserve"> at the end of the CAT. Page 3 will automatically increase in size if you fill the boxes but the other pages wont. The overflow page may be particularly useful for page 2 where changing the cell sizes may affect the formulae.</t>
    </r>
  </si>
  <si>
    <t>Inserting Text</t>
  </si>
  <si>
    <r>
      <t xml:space="preserve">On Page 2 (Step 3) </t>
    </r>
    <r>
      <rPr>
        <b/>
        <sz val="10"/>
        <rFont val="Arial"/>
        <family val="2"/>
      </rPr>
      <t>calculations</t>
    </r>
    <r>
      <rPr>
        <sz val="10"/>
        <rFont val="Arial"/>
        <family val="0"/>
      </rPr>
      <t xml:space="preserve"> are done automatically and the results are displayed in green areas.</t>
    </r>
  </si>
  <si>
    <r>
      <t xml:space="preserve">When </t>
    </r>
    <r>
      <rPr>
        <b/>
        <sz val="10"/>
        <rFont val="Arial"/>
        <family val="2"/>
      </rPr>
      <t>typing into GATE</t>
    </r>
    <r>
      <rPr>
        <sz val="10"/>
        <rFont val="Arial"/>
        <family val="0"/>
      </rPr>
      <t>, select the cell you want and have the flashing cursor in the text box at the top of the excel sheet so you are typing into this space.</t>
    </r>
  </si>
  <si>
    <t>Colour Coding</t>
  </si>
  <si>
    <r>
      <rPr>
        <b/>
        <sz val="10"/>
        <rFont val="Arial"/>
        <family val="2"/>
      </rPr>
      <t>Text and information</t>
    </r>
    <r>
      <rPr>
        <sz val="10"/>
        <rFont val="Arial"/>
        <family val="0"/>
      </rPr>
      <t xml:space="preserve"> can be entered into any yellow area.</t>
    </r>
  </si>
  <si>
    <t>Were controls selected from the same eligible population as cases?</t>
  </si>
  <si>
    <t>Notes</t>
  </si>
  <si>
    <t xml:space="preserve"> </t>
  </si>
  <si>
    <t>CAT (Critically Appraised Topic):  Applying the 5 steps of EBCP (Evidence-Based Clinical Practice)</t>
  </si>
  <si>
    <t>Case Control Study</t>
  </si>
  <si>
    <t>School of Population Health</t>
  </si>
  <si>
    <t>www.epiq.co.nz</t>
  </si>
  <si>
    <t>CAT Maker</t>
  </si>
  <si>
    <t>Clinical Scenario</t>
  </si>
  <si>
    <t xml:space="preserve">Overall study quality
</t>
  </si>
  <si>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 xml:space="preserve">the Pop-up boxes by clicking and dragging.
Questions are </t>
    </r>
    <r>
      <rPr>
        <b/>
        <sz val="10"/>
        <rFont val="Arial"/>
        <family val="2"/>
      </rPr>
      <t>colour-coded</t>
    </r>
    <r>
      <rPr>
        <sz val="10"/>
        <rFont val="Arial"/>
        <family val="0"/>
      </rPr>
      <t xml:space="preserve"> to demonstrate relationship with Summary questions below.</t>
    </r>
  </si>
  <si>
    <r>
      <t>E</t>
    </r>
    <r>
      <rPr>
        <sz val="10"/>
        <rFont val="Arial"/>
        <family val="0"/>
      </rPr>
      <t xml:space="preserve">xposure &amp; </t>
    </r>
    <r>
      <rPr>
        <b/>
        <sz val="12"/>
        <rFont val="Arial"/>
        <family val="2"/>
      </rPr>
      <t>C</t>
    </r>
    <r>
      <rPr>
        <sz val="10"/>
        <rFont val="Arial"/>
        <family val="0"/>
      </rPr>
      <t>omparison</t>
    </r>
  </si>
  <si>
    <r>
      <t>R</t>
    </r>
    <r>
      <rPr>
        <sz val="10"/>
        <rFont val="Arial"/>
        <family val="0"/>
      </rPr>
      <t xml:space="preserve">esults </t>
    </r>
  </si>
  <si>
    <r>
      <t>S</t>
    </r>
    <r>
      <rPr>
        <sz val="10"/>
        <rFont val="Arial"/>
        <family val="0"/>
      </rPr>
      <t>ummary</t>
    </r>
  </si>
  <si>
    <t>% confidence intervals</t>
  </si>
  <si>
    <t xml:space="preserve">Please contribute your comments and suggestions on this form to:  </t>
  </si>
  <si>
    <t>rt.jackson@auckland.ac.nz</t>
  </si>
  <si>
    <t>Key results:</t>
  </si>
  <si>
    <t>Key analytical methods and results, as published:</t>
  </si>
  <si>
    <t>Reported CIs:</t>
  </si>
  <si>
    <t>Overflow sheet!</t>
  </si>
  <si>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the Pop-up boxes by clicking and dragging.</t>
    </r>
  </si>
  <si>
    <t>Use this sheet if you need extra space, particularly on Page 2!</t>
  </si>
  <si>
    <t>Heading</t>
  </si>
  <si>
    <t>Page</t>
  </si>
  <si>
    <r>
      <t xml:space="preserve">To make extra copies of this sheet, </t>
    </r>
    <r>
      <rPr>
        <b/>
        <sz val="10"/>
        <rFont val="Arial"/>
        <family val="2"/>
      </rPr>
      <t>unprotect</t>
    </r>
    <r>
      <rPr>
        <sz val="10"/>
        <rFont val="Arial"/>
        <family val="0"/>
      </rPr>
      <t xml:space="preserve"> workbook (Menu: Tools: Protection: Unprotect), then </t>
    </r>
    <r>
      <rPr>
        <b/>
        <sz val="10"/>
        <rFont val="Arial"/>
        <family val="2"/>
      </rPr>
      <t>copy</t>
    </r>
    <r>
      <rPr>
        <sz val="10"/>
        <rFont val="Arial"/>
        <family val="0"/>
      </rPr>
      <t xml:space="preserve"> sheet (Menu: Edit: Move or Copy sheet: Create a copy)</t>
    </r>
  </si>
  <si>
    <r>
      <rPr>
        <b/>
        <sz val="10"/>
        <rFont val="Arial"/>
        <family val="2"/>
      </rPr>
      <t>E</t>
    </r>
    <r>
      <rPr>
        <sz val="10"/>
        <rFont val="Arial"/>
        <family val="0"/>
      </rPr>
      <t xml:space="preserve">mail </t>
    </r>
    <r>
      <rPr>
        <b/>
        <sz val="12"/>
        <rFont val="Arial"/>
        <family val="2"/>
      </rPr>
      <t>a</t>
    </r>
    <r>
      <rPr>
        <sz val="10"/>
        <rFont val="Arial"/>
        <family val="0"/>
      </rPr>
      <t>ddress</t>
    </r>
  </si>
  <si>
    <t>Total controls selected:</t>
  </si>
  <si>
    <t>Number not participating:</t>
  </si>
  <si>
    <t xml:space="preserve">  Number not participating:</t>
  </si>
  <si>
    <t>% not participating:</t>
  </si>
  <si>
    <t>Total cases selected:</t>
  </si>
  <si>
    <t>Study setting</t>
  </si>
  <si>
    <t xml:space="preserve">    (potential participants)</t>
  </si>
  <si>
    <t>Number of cases participating:</t>
  </si>
  <si>
    <r>
      <t>C</t>
    </r>
    <r>
      <rPr>
        <sz val="10"/>
        <rFont val="Arial"/>
        <family val="0"/>
      </rPr>
      <t xml:space="preserve">omparison </t>
    </r>
  </si>
  <si>
    <t>Primary search term [MeSH]</t>
  </si>
  <si>
    <r>
      <t>P</t>
    </r>
    <r>
      <rPr>
        <sz val="10"/>
        <rFont val="Arial"/>
        <family val="0"/>
      </rPr>
      <t>articipants</t>
    </r>
    <r>
      <rPr>
        <sz val="10"/>
        <rFont val="Arial"/>
        <family val="0"/>
      </rPr>
      <t xml:space="preserve"> or patient</t>
    </r>
  </si>
  <si>
    <t>Cochrane</t>
  </si>
  <si>
    <t>b. assess study quality RAMMBO</t>
  </si>
  <si>
    <r>
      <t>Evaluation criteria (</t>
    </r>
    <r>
      <rPr>
        <b/>
        <sz val="12"/>
        <rFont val="Arial"/>
        <family val="2"/>
      </rPr>
      <t>RAMMBO</t>
    </r>
    <r>
      <rPr>
        <b/>
        <sz val="10"/>
        <rFont val="Arial"/>
        <family val="2"/>
      </rPr>
      <t>)</t>
    </r>
  </si>
  <si>
    <t>Effect estimates given or calculable?</t>
  </si>
  <si>
    <r>
      <t>P</t>
    </r>
    <r>
      <rPr>
        <sz val="12"/>
        <rFont val="Arial"/>
        <family val="2"/>
      </rPr>
      <t>atient/community preferences</t>
    </r>
    <r>
      <rPr>
        <b/>
        <sz val="12"/>
        <rFont val="Arial"/>
        <family val="2"/>
      </rPr>
      <t xml:space="preserve">                      P</t>
    </r>
    <r>
      <rPr>
        <sz val="12"/>
        <rFont val="Arial"/>
        <family val="2"/>
      </rPr>
      <t>olicy issues</t>
    </r>
  </si>
  <si>
    <t>Justification for selection (if evidence already independently appraised by reliable source, go to Page 4)</t>
  </si>
  <si>
    <t>Please contribute your comments and suggestions on this form to:  rt.jackson@auckland.ac.nz</t>
  </si>
  <si>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</si>
  <si>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r>
      <t>N</t>
    </r>
    <r>
      <rPr>
        <sz val="10"/>
        <rFont val="Arial"/>
        <family val="0"/>
      </rPr>
      <t>ame &amp; date</t>
    </r>
  </si>
  <si>
    <t>ONLY ENTER DATA IN YELLOW FIELDS</t>
  </si>
  <si>
    <t>Notes for use show 
to right of screen</t>
  </si>
  <si>
    <t xml:space="preserve">  Eligible population</t>
  </si>
  <si>
    <t>The X-factor</t>
  </si>
  <si>
    <t>Summarise epidemiologic evidence</t>
  </si>
  <si>
    <t>Identify other issues</t>
  </si>
  <si>
    <t>The bottom line:  weighing everything up</t>
  </si>
  <si>
    <r>
      <t xml:space="preserve">  E</t>
    </r>
    <r>
      <rPr>
        <sz val="12"/>
        <rFont val="Arial"/>
        <family val="2"/>
      </rPr>
      <t>pidemiologic evidence</t>
    </r>
  </si>
  <si>
    <r>
      <t>C</t>
    </r>
    <r>
      <rPr>
        <sz val="12"/>
        <rFont val="Arial"/>
        <family val="2"/>
      </rPr>
      <t>linical considerations</t>
    </r>
  </si>
  <si>
    <r>
      <t>T</t>
    </r>
    <r>
      <rPr>
        <sz val="10"/>
        <rFont val="Arial"/>
        <family val="0"/>
      </rPr>
      <t>his study</t>
    </r>
  </si>
  <si>
    <r>
      <t>C</t>
    </r>
    <r>
      <rPr>
        <sz val="10"/>
        <rFont val="Arial"/>
        <family val="0"/>
      </rPr>
      <t>onsistency with other studies</t>
    </r>
  </si>
  <si>
    <r>
      <t>P</t>
    </r>
    <r>
      <rPr>
        <sz val="10"/>
        <rFont val="Arial"/>
        <family val="0"/>
      </rPr>
      <t>atient preferences</t>
    </r>
  </si>
  <si>
    <r>
      <t>P</t>
    </r>
    <r>
      <rPr>
        <sz val="10"/>
        <rFont val="Arial"/>
        <family val="0"/>
      </rPr>
      <t>olicy issues</t>
    </r>
  </si>
  <si>
    <r>
      <t>C</t>
    </r>
    <r>
      <rPr>
        <sz val="10"/>
        <rFont val="Arial"/>
        <family val="0"/>
      </rPr>
      <t>linical considerations</t>
    </r>
  </si>
  <si>
    <r>
      <t>P</t>
    </r>
    <r>
      <rPr>
        <sz val="10"/>
        <rFont val="Arial"/>
        <family val="0"/>
      </rPr>
      <t>lan to implement decision in your practice setting: how can your team improve practice with respect to the topic covered in this CAT?</t>
    </r>
  </si>
  <si>
    <t>Step 3: Critically appraise the study using the PECOT framework</t>
  </si>
  <si>
    <r>
      <t>Text and information can be entered into any</t>
    </r>
    <r>
      <rPr>
        <b/>
        <sz val="10"/>
        <rFont val="Arial"/>
        <family val="2"/>
      </rPr>
      <t xml:space="preserve"> yellow area. </t>
    </r>
    <r>
      <rPr>
        <sz val="10"/>
        <rFont val="Arial"/>
        <family val="0"/>
      </rPr>
      <t>Clicking on the area will provide more information in pop-up boxes.</t>
    </r>
  </si>
  <si>
    <t>Were selected cases representative of all eligible cases?</t>
  </si>
  <si>
    <t>Were selected controls sampled independently of exposure status?</t>
  </si>
  <si>
    <t>Are results of sufficient magnitude &amp; precision to be meaningful? If not was power sufficient?</t>
  </si>
  <si>
    <r>
      <t>E</t>
    </r>
    <r>
      <rPr>
        <sz val="10"/>
        <rFont val="Arial"/>
        <family val="0"/>
      </rPr>
      <t>xposure &amp;</t>
    </r>
    <r>
      <rPr>
        <b/>
        <sz val="10"/>
        <rFont val="Arial"/>
        <family val="2"/>
      </rPr>
      <t xml:space="preserve"> </t>
    </r>
    <r>
      <rPr>
        <b/>
        <sz val="12"/>
        <rFont val="Arial"/>
        <family val="2"/>
      </rPr>
      <t>C</t>
    </r>
    <r>
      <rPr>
        <sz val="10"/>
        <rFont val="Arial"/>
        <family val="0"/>
      </rPr>
      <t>omparison</t>
    </r>
  </si>
  <si>
    <t>Step 1: Formulate a 5-part clinical question using PECOT framework</t>
  </si>
  <si>
    <t>Step 2: Search for the best evidence using PECO(T) framework</t>
  </si>
  <si>
    <t>Key search terms</t>
  </si>
  <si>
    <t>PECO(T) component</t>
  </si>
  <si>
    <r>
      <t xml:space="preserve">  M</t>
    </r>
    <r>
      <rPr>
        <sz val="10"/>
        <rFont val="Arial"/>
        <family val="0"/>
      </rPr>
      <t>easured validly (</t>
    </r>
    <r>
      <rPr>
        <b/>
        <sz val="10"/>
        <rFont val="Arial"/>
        <family val="2"/>
      </rPr>
      <t>B</t>
    </r>
    <r>
      <rPr>
        <sz val="10"/>
        <rFont val="Arial"/>
        <family val="0"/>
      </rPr>
      <t xml:space="preserve">lind or </t>
    </r>
    <r>
      <rPr>
        <b/>
        <sz val="10"/>
        <rFont val="Arial"/>
        <family val="2"/>
      </rPr>
      <t>O</t>
    </r>
    <r>
      <rPr>
        <sz val="10"/>
        <rFont val="Arial"/>
        <family val="0"/>
      </rPr>
      <t>bjective)?</t>
    </r>
  </si>
  <si>
    <r>
      <t xml:space="preserve">To go to a </t>
    </r>
    <r>
      <rPr>
        <b/>
        <sz val="10"/>
        <rFont val="Arial"/>
        <family val="2"/>
      </rPr>
      <t>new line</t>
    </r>
    <r>
      <rPr>
        <sz val="10"/>
        <rFont val="Arial"/>
        <family val="0"/>
      </rPr>
      <t xml:space="preserve"> within a text box, use the combination keys Alt-Enter (on a Mac use combination: apple-option-return).</t>
    </r>
  </si>
  <si>
    <r>
      <t>C</t>
    </r>
    <r>
      <rPr>
        <sz val="10"/>
        <rFont val="Arial"/>
        <family val="0"/>
      </rPr>
      <t xml:space="preserve">omparison </t>
    </r>
  </si>
  <si>
    <t>eg</t>
  </si>
  <si>
    <t>cg</t>
  </si>
  <si>
    <t>RR SE =</t>
  </si>
  <si>
    <t>Study  Setting</t>
  </si>
  <si>
    <r>
      <t xml:space="preserve">- </t>
    </r>
    <r>
      <rPr>
        <b/>
        <sz val="10"/>
        <rFont val="Arial"/>
        <family val="2"/>
      </rPr>
      <t>Control</t>
    </r>
    <r>
      <rPr>
        <sz val="10"/>
        <rFont val="Arial"/>
        <family val="0"/>
      </rPr>
      <t xml:space="preserve"> selection</t>
    </r>
  </si>
  <si>
    <r>
      <t xml:space="preserve">Eligible </t>
    </r>
    <r>
      <rPr>
        <b/>
        <sz val="12"/>
        <rFont val="Arial"/>
        <family val="2"/>
      </rPr>
      <t>P</t>
    </r>
    <r>
      <rPr>
        <sz val="10"/>
        <rFont val="Arial"/>
        <family val="0"/>
      </rPr>
      <t xml:space="preserve">opulation:
-  generating </t>
    </r>
    <r>
      <rPr>
        <b/>
        <sz val="10"/>
        <rFont val="Arial"/>
        <family val="2"/>
      </rPr>
      <t>Cases</t>
    </r>
    <r>
      <rPr>
        <sz val="10"/>
        <rFont val="Arial"/>
        <family val="0"/>
      </rPr>
      <t xml:space="preserve"> </t>
    </r>
  </si>
  <si>
    <r>
      <t>O</t>
    </r>
    <r>
      <rPr>
        <sz val="10"/>
        <rFont val="Arial"/>
        <family val="0"/>
      </rPr>
      <t>utcome (case definition and selection):</t>
    </r>
  </si>
  <si>
    <t>Quality
+ x 
nr na</t>
  </si>
  <si>
    <r>
      <t xml:space="preserve">To change text or increase cell sizes, you need to unprotect the Format  of the page. Go to Tools: Protection: unprotect sheet.
</t>
    </r>
    <r>
      <rPr>
        <sz val="10"/>
        <rFont val="Arial"/>
        <family val="0"/>
      </rPr>
      <t xml:space="preserve">
Click on horizontal line under the number of the cell to be widened (far left column of page) and pull down.
When finished, reprotect sheet by going to Tools:Protection:Protect sheet. (Do not add a password).</t>
    </r>
  </si>
  <si>
    <t xml:space="preserve">Please contribute your comments and suggestions for this page to: </t>
  </si>
  <si>
    <t>Instructions for Use</t>
  </si>
  <si>
    <t>PLEASE READ BEFORE STARTING!!</t>
  </si>
  <si>
    <t>General</t>
  </si>
  <si>
    <r>
      <t>C</t>
    </r>
    <r>
      <rPr>
        <sz val="10"/>
        <rFont val="Arial"/>
        <family val="0"/>
      </rPr>
      <t>alculated by GATE Frame</t>
    </r>
  </si>
  <si>
    <t>%</t>
  </si>
  <si>
    <t>to</t>
  </si>
  <si>
    <t>Reported</t>
  </si>
  <si>
    <r>
      <t xml:space="preserve">Step 3: Critically appraise the study using the </t>
    </r>
    <r>
      <rPr>
        <b/>
        <sz val="12"/>
        <color indexed="43"/>
        <rFont val="Arial"/>
        <family val="2"/>
      </rPr>
      <t>PECOT</t>
    </r>
    <r>
      <rPr>
        <b/>
        <sz val="12"/>
        <color indexed="9"/>
        <rFont val="Arial"/>
        <family val="2"/>
      </rPr>
      <t xml:space="preserve"> framework</t>
    </r>
  </si>
  <si>
    <r>
      <t>a. "hang" the study on the</t>
    </r>
    <r>
      <rPr>
        <b/>
        <sz val="12"/>
        <color indexed="43"/>
        <rFont val="Arial"/>
        <family val="2"/>
      </rPr>
      <t xml:space="preserve"> GATE</t>
    </r>
    <r>
      <rPr>
        <b/>
        <sz val="12"/>
        <color indexed="9"/>
        <rFont val="Arial"/>
        <family val="2"/>
      </rPr>
      <t xml:space="preserve"> (</t>
    </r>
    <r>
      <rPr>
        <b/>
        <sz val="12"/>
        <color indexed="43"/>
        <rFont val="Arial"/>
        <family val="2"/>
      </rPr>
      <t>G</t>
    </r>
    <r>
      <rPr>
        <b/>
        <sz val="12"/>
        <color indexed="9"/>
        <rFont val="Arial"/>
        <family val="2"/>
      </rPr>
      <t xml:space="preserve">raphic </t>
    </r>
    <r>
      <rPr>
        <b/>
        <sz val="12"/>
        <color indexed="43"/>
        <rFont val="Arial"/>
        <family val="2"/>
      </rPr>
      <t>A</t>
    </r>
    <r>
      <rPr>
        <b/>
        <sz val="12"/>
        <color indexed="9"/>
        <rFont val="Arial"/>
        <family val="2"/>
      </rPr>
      <t xml:space="preserve">ppraisal </t>
    </r>
    <r>
      <rPr>
        <b/>
        <sz val="12"/>
        <color indexed="43"/>
        <rFont val="Arial"/>
        <family val="2"/>
      </rPr>
      <t>T</t>
    </r>
    <r>
      <rPr>
        <b/>
        <sz val="12"/>
        <color indexed="9"/>
        <rFont val="Arial"/>
        <family val="2"/>
      </rPr>
      <t xml:space="preserve">ool for </t>
    </r>
    <r>
      <rPr>
        <b/>
        <sz val="12"/>
        <color indexed="43"/>
        <rFont val="Arial"/>
        <family val="2"/>
      </rPr>
      <t>E</t>
    </r>
    <r>
      <rPr>
        <b/>
        <sz val="12"/>
        <color indexed="9"/>
        <rFont val="Arial"/>
        <family val="2"/>
      </rPr>
      <t xml:space="preserve">pidemiology) </t>
    </r>
    <r>
      <rPr>
        <b/>
        <sz val="12"/>
        <color indexed="9"/>
        <rFont val="Arial"/>
        <family val="2"/>
      </rPr>
      <t xml:space="preserve">Frame </t>
    </r>
  </si>
  <si>
    <r>
      <t>P</t>
    </r>
    <r>
      <rPr>
        <sz val="10"/>
        <rFont val="Arial"/>
        <family val="0"/>
      </rPr>
      <t>opulations</t>
    </r>
  </si>
  <si>
    <r>
      <t>Enter</t>
    </r>
    <r>
      <rPr>
        <sz val="10"/>
        <rFont val="Arial"/>
        <family val="0"/>
      </rPr>
      <t xml:space="preserve"> study information in yellow areas. Help notes appear in moveable boxes.</t>
    </r>
  </si>
  <si>
    <t>Was the likely time between exposure and outcomes meaningful?</t>
  </si>
  <si>
    <r>
      <t>E</t>
    </r>
    <r>
      <rPr>
        <sz val="10"/>
        <rFont val="Arial"/>
        <family val="0"/>
      </rPr>
      <t>xposure (risk factor)</t>
    </r>
  </si>
  <si>
    <r>
      <t xml:space="preserve"> </t>
    </r>
    <r>
      <rPr>
        <b/>
        <sz val="12"/>
        <rFont val="Arial"/>
        <family val="2"/>
      </rPr>
      <t>R</t>
    </r>
    <r>
      <rPr>
        <sz val="10"/>
        <rFont val="Arial"/>
        <family val="0"/>
      </rPr>
      <t>ecruitment?</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</si>
</sst>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_-* #,##0.000_-;\-* #,##0.000_-;_-* &quot;-&quot;??_-;_-@_-"/>
    <numFmt numFmtId="176" formatCode="_-* #,##0.0000_-;\-* #,##0.0000_-;_-* &quot;-&quot;??_-;_-@_-"/>
    <numFmt numFmtId="177" formatCode="_-* #,##0.00000_-;\-* #,##0.00000_-;_-* &quot;-&quot;??_-;_-@_-"/>
    <numFmt numFmtId="178" formatCode="_-* #,##0.0_-;\-* #,##0.0_-;_-* &quot;-&quot;??_-;_-@_-"/>
    <numFmt numFmtId="179" formatCode="_-* #,##0_-;\-* #,##0_-;_-* &quot;-&quot;??_-;_-@_-"/>
    <numFmt numFmtId="180" formatCode="0.00000"/>
    <numFmt numFmtId="181" formatCode="[$-1409]dddd\,\ d\ mmmm\ yyyy"/>
    <numFmt numFmtId="182" formatCode="0.000000"/>
    <numFmt numFmtId="183" formatCode="0.0000000"/>
    <numFmt numFmtId="184" formatCode="0.00000000"/>
    <numFmt numFmtId="185" formatCode="0.0%"/>
    <numFmt numFmtId="186" formatCode="0.000000000"/>
    <numFmt numFmtId="187" formatCode="0.0000000000"/>
  </numFmts>
  <fonts count="61">
    <font>
      <sz val="10"/>
      <name val="Arial"/>
      <family val="0"/>
    </font>
    <font>
      <sz val="8"/>
      <name val="Arial"/>
      <family val="0"/>
    </font>
    <font>
      <u val="single"/>
      <sz val="10"/>
      <color indexed="36"/>
      <name val="Arial"/>
      <family val="0"/>
    </font>
    <font>
      <u val="single"/>
      <sz val="10"/>
      <color indexed="12"/>
      <name val="Arial"/>
      <family val="0"/>
    </font>
    <font>
      <sz val="14"/>
      <name val="Arial"/>
      <family val="0"/>
    </font>
    <font>
      <b/>
      <sz val="13.5"/>
      <name val="Arial"/>
      <family val="2"/>
    </font>
    <font>
      <b/>
      <sz val="13"/>
      <name val="Arial"/>
      <family val="2"/>
    </font>
    <font>
      <sz val="14"/>
      <color indexed="9"/>
      <name val="Arial"/>
      <family val="0"/>
    </font>
    <font>
      <b/>
      <sz val="14"/>
      <color indexed="9"/>
      <name val="Arial"/>
      <family val="2"/>
    </font>
    <font>
      <b/>
      <sz val="16"/>
      <color indexed="43"/>
      <name val="Arial"/>
      <family val="2"/>
    </font>
    <font>
      <b/>
      <sz val="14"/>
      <color indexed="9"/>
      <name val="Wingdings 3"/>
      <family val="1"/>
    </font>
    <font>
      <b/>
      <sz val="12"/>
      <name val="Arial"/>
      <family val="2"/>
    </font>
    <font>
      <sz val="10"/>
      <color indexed="23"/>
      <name val="Arial"/>
      <family val="2"/>
    </font>
    <font>
      <sz val="12"/>
      <color indexed="23"/>
      <name val="Arial"/>
      <family val="2"/>
    </font>
    <font>
      <b/>
      <sz val="14"/>
      <name val="Arial"/>
      <family val="2"/>
    </font>
    <font>
      <sz val="12"/>
      <name val="Arial"/>
      <family val="2"/>
    </font>
    <font>
      <b/>
      <sz val="10"/>
      <color indexed="23"/>
      <name val="Arial"/>
      <family val="2"/>
    </font>
    <font>
      <b/>
      <sz val="10"/>
      <name val="Arial"/>
      <family val="2"/>
    </font>
    <font>
      <b/>
      <sz val="12"/>
      <color indexed="9"/>
      <name val="Arial"/>
      <family val="2"/>
    </font>
    <font>
      <b/>
      <sz val="10"/>
      <color indexed="9"/>
      <name val="Arial"/>
      <family val="2"/>
    </font>
    <font>
      <b/>
      <sz val="9"/>
      <name val="Geneva"/>
      <family val="0"/>
    </font>
    <font>
      <sz val="9"/>
      <name val="Geneva"/>
      <family val="0"/>
    </font>
    <font>
      <b/>
      <sz val="12"/>
      <color indexed="43"/>
      <name val="Arial"/>
      <family val="2"/>
    </font>
    <font>
      <sz val="10"/>
      <color indexed="9"/>
      <name val="Arial"/>
      <family val="0"/>
    </font>
    <font>
      <b/>
      <i/>
      <sz val="10"/>
      <name val="Arial"/>
      <family val="2"/>
    </font>
    <font>
      <sz val="8"/>
      <color indexed="20"/>
      <name val="Arial"/>
      <family val="0"/>
    </font>
    <font>
      <b/>
      <sz val="11"/>
      <name val="Arial"/>
      <family val="2"/>
    </font>
    <font>
      <sz val="10"/>
      <color indexed="20"/>
      <name val="Arial"/>
      <family val="0"/>
    </font>
    <font>
      <sz val="8"/>
      <color indexed="9"/>
      <name val="Arial"/>
      <family val="0"/>
    </font>
    <font>
      <sz val="10"/>
      <name val="Tahoma"/>
      <family val="2"/>
    </font>
    <font>
      <b/>
      <sz val="10"/>
      <name val="Tahoma"/>
      <family val="2"/>
    </font>
    <font>
      <sz val="8"/>
      <name val="Tahoma"/>
      <family val="0"/>
    </font>
    <font>
      <b/>
      <sz val="14"/>
      <color indexed="43"/>
      <name val="Arial"/>
      <family val="2"/>
    </font>
    <font>
      <b/>
      <sz val="11"/>
      <color indexed="43"/>
      <name val="Arial"/>
      <family val="2"/>
    </font>
    <font>
      <sz val="10"/>
      <color indexed="43"/>
      <name val="Arial"/>
      <family val="2"/>
    </font>
    <font>
      <b/>
      <sz val="10"/>
      <color indexed="43"/>
      <name val="Arial"/>
      <family val="2"/>
    </font>
    <font>
      <sz val="11"/>
      <color indexed="43"/>
      <name val="Arial"/>
      <family val="2"/>
    </font>
    <font>
      <b/>
      <sz val="12"/>
      <name val="Tahoma"/>
      <family val="2"/>
    </font>
    <font>
      <sz val="12"/>
      <name val="Tahoma"/>
      <family val="2"/>
    </font>
    <font>
      <b/>
      <sz val="8"/>
      <name val="Tahoma"/>
      <family val="2"/>
    </font>
    <font>
      <u val="single"/>
      <sz val="8"/>
      <color indexed="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8"/>
      <color indexed="10"/>
      <name val="Arial"/>
      <family val="2"/>
    </font>
    <font>
      <b/>
      <sz val="12"/>
      <color indexed="22"/>
      <name val="Arial"/>
      <family val="2"/>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31"/>
        <bgColor indexed="64"/>
      </patternFill>
    </fill>
    <fill>
      <patternFill patternType="solid">
        <fgColor indexed="46"/>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Dashed"/>
      <right>
        <color indexed="63"/>
      </right>
      <top style="thin"/>
      <bottom>
        <color indexed="63"/>
      </bottom>
    </border>
    <border>
      <left>
        <color indexed="63"/>
      </left>
      <right style="medium"/>
      <top style="thin"/>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Dot"/>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color indexed="63"/>
      </right>
      <top style="thin"/>
      <bottom style="medium"/>
    </border>
    <border>
      <left>
        <color indexed="63"/>
      </left>
      <right>
        <color indexed="63"/>
      </right>
      <top style="medium"/>
      <bottom style="medium"/>
    </border>
    <border>
      <left style="thin"/>
      <right style="thin"/>
      <top style="medium"/>
      <bottom>
        <color indexed="63"/>
      </bottom>
    </border>
    <border>
      <left style="mediumDashed"/>
      <right>
        <color indexed="63"/>
      </right>
      <top>
        <color indexed="63"/>
      </top>
      <bottom style="thin"/>
    </border>
    <border>
      <left>
        <color indexed="63"/>
      </left>
      <right>
        <color indexed="63"/>
      </right>
      <top>
        <color indexed="63"/>
      </top>
      <bottom style="dotted"/>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Dashed"/>
      <top>
        <color indexed="63"/>
      </top>
      <bottom style="dashed"/>
    </border>
    <border>
      <left>
        <color indexed="63"/>
      </left>
      <right>
        <color indexed="63"/>
      </right>
      <top>
        <color indexed="63"/>
      </top>
      <bottom style="dashed"/>
    </border>
    <border>
      <left>
        <color indexed="63"/>
      </left>
      <right>
        <color indexed="63"/>
      </right>
      <top>
        <color indexed="63"/>
      </top>
      <bottom style="double"/>
    </border>
    <border>
      <left>
        <color indexed="63"/>
      </left>
      <right style="medium"/>
      <top>
        <color indexed="63"/>
      </top>
      <bottom style="dotted"/>
    </border>
    <border>
      <left style="mediumDashDot"/>
      <right>
        <color indexed="63"/>
      </right>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dotted"/>
      <bottom style="medium"/>
    </border>
    <border>
      <left>
        <color indexed="63"/>
      </left>
      <right>
        <color indexed="63"/>
      </right>
      <top style="double"/>
      <bottom>
        <color indexed="63"/>
      </bottom>
    </border>
    <border>
      <left style="thin"/>
      <right>
        <color indexed="63"/>
      </right>
      <top style="double"/>
      <bottom>
        <color indexed="63"/>
      </bottom>
    </border>
    <border>
      <left>
        <color indexed="63"/>
      </left>
      <right style="mediumDashed"/>
      <top style="dotted"/>
      <bottom>
        <color indexed="63"/>
      </bottom>
    </border>
    <border>
      <left style="thin"/>
      <right>
        <color indexed="63"/>
      </right>
      <top>
        <color indexed="63"/>
      </top>
      <bottom style="double"/>
    </border>
    <border>
      <left style="dashed"/>
      <right>
        <color indexed="63"/>
      </right>
      <top>
        <color indexed="63"/>
      </top>
      <bottom>
        <color indexed="63"/>
      </bottom>
    </border>
    <border>
      <left style="dashed"/>
      <right>
        <color indexed="63"/>
      </right>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style="double"/>
    </border>
    <border>
      <left style="thin"/>
      <right style="thin"/>
      <top style="thin"/>
      <bottom style="dashed"/>
    </border>
    <border>
      <left style="thin"/>
      <right style="thin"/>
      <top style="thin"/>
      <bottom>
        <color indexed="63"/>
      </bottom>
    </border>
    <border>
      <left style="thin"/>
      <right style="thin"/>
      <top style="medium"/>
      <bottom style="thin"/>
    </border>
    <border>
      <left>
        <color indexed="63"/>
      </left>
      <right style="thin"/>
      <top style="double"/>
      <bottom>
        <color indexed="63"/>
      </bottom>
    </border>
    <border>
      <left style="thin"/>
      <right>
        <color indexed="63"/>
      </right>
      <top>
        <color indexed="63"/>
      </top>
      <bottom style="dashed"/>
    </border>
    <border>
      <left>
        <color indexed="63"/>
      </left>
      <right style="thin"/>
      <top>
        <color indexed="63"/>
      </top>
      <bottom style="dashed"/>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dotted"/>
      <bottom style="dotted"/>
    </border>
    <border>
      <left style="thin">
        <color indexed="22"/>
      </left>
      <right>
        <color indexed="63"/>
      </right>
      <top>
        <color indexed="63"/>
      </top>
      <bottom>
        <color indexed="63"/>
      </bottom>
    </border>
    <border>
      <left style="thin">
        <color indexed="22"/>
      </left>
      <right>
        <color indexed="63"/>
      </right>
      <top>
        <color indexed="63"/>
      </top>
      <bottom style="thin"/>
    </border>
    <border>
      <left style="medium"/>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thin">
        <color indexed="22"/>
      </left>
      <right>
        <color indexed="63"/>
      </right>
      <top style="thin"/>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color indexed="63"/>
      </left>
      <right style="thin">
        <color indexed="22"/>
      </right>
      <top style="thin"/>
      <bottom>
        <color indexed="63"/>
      </bottom>
    </border>
    <border>
      <left style="medium"/>
      <right>
        <color indexed="63"/>
      </right>
      <top>
        <color indexed="63"/>
      </top>
      <bottom style="thin">
        <color indexed="22"/>
      </bottom>
    </border>
    <border>
      <left>
        <color indexed="63"/>
      </left>
      <right style="thin">
        <color indexed="22"/>
      </right>
      <top>
        <color indexed="63"/>
      </top>
      <bottom style="thin">
        <color indexed="22"/>
      </bottom>
    </border>
    <border>
      <left style="thin"/>
      <right style="thin"/>
      <top>
        <color indexed="63"/>
      </top>
      <bottom style="double"/>
    </border>
    <border>
      <left>
        <color indexed="63"/>
      </left>
      <right>
        <color indexed="63"/>
      </right>
      <top style="dotted"/>
      <bottom>
        <color indexed="63"/>
      </bottom>
    </border>
    <border>
      <left>
        <color indexed="63"/>
      </left>
      <right style="thin">
        <color indexed="31"/>
      </right>
      <top style="thin"/>
      <bottom>
        <color indexed="63"/>
      </bottom>
    </border>
    <border>
      <left>
        <color indexed="63"/>
      </left>
      <right style="thin">
        <color indexed="31"/>
      </right>
      <top>
        <color indexed="63"/>
      </top>
      <bottom>
        <color indexed="63"/>
      </bottom>
    </border>
    <border>
      <left>
        <color indexed="63"/>
      </left>
      <right style="thin">
        <color indexed="31"/>
      </right>
      <top>
        <color indexed="63"/>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color indexed="63"/>
      </left>
      <right style="thin">
        <color indexed="31"/>
      </right>
      <top>
        <color indexed="63"/>
      </top>
      <bottom style="medium"/>
    </border>
    <border>
      <left>
        <color indexed="63"/>
      </left>
      <right style="thin">
        <color indexed="22"/>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dashed"/>
    </border>
    <border>
      <left>
        <color indexed="63"/>
      </left>
      <right style="thin"/>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3"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4" fillId="2" borderId="1" applyNumberFormat="0" applyAlignment="0" applyProtection="0"/>
    <xf numFmtId="0" fontId="4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16"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1" fillId="3" borderId="1" applyNumberFormat="0" applyAlignment="0" applyProtection="0"/>
    <xf numFmtId="0" fontId="52" fillId="0" borderId="6" applyNumberFormat="0" applyFill="0" applyAlignment="0" applyProtection="0"/>
    <xf numFmtId="0" fontId="53" fillId="8" borderId="0" applyNumberFormat="0" applyBorder="0" applyAlignment="0" applyProtection="0"/>
    <xf numFmtId="0" fontId="0" fillId="0" borderId="0">
      <alignment/>
      <protection/>
    </xf>
    <xf numFmtId="0" fontId="0" fillId="4" borderId="7" applyNumberFormat="0" applyFont="0" applyAlignment="0" applyProtection="0"/>
    <xf numFmtId="0" fontId="54" fillId="2"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30">
    <xf numFmtId="0" fontId="0" fillId="0" borderId="0" xfId="0" applyAlignment="1">
      <alignment/>
    </xf>
    <xf numFmtId="0" fontId="4" fillId="17" borderId="10" xfId="0" applyFont="1" applyFill="1" applyBorder="1" applyAlignment="1" applyProtection="1">
      <alignment horizontal="center" vertical="center" textRotation="90"/>
      <protection/>
    </xf>
    <xf numFmtId="0" fontId="4" fillId="0" borderId="0" xfId="0" applyFont="1" applyAlignment="1" applyProtection="1">
      <alignment/>
      <protection/>
    </xf>
    <xf numFmtId="0" fontId="7" fillId="17" borderId="11" xfId="0" applyFont="1" applyFill="1" applyBorder="1" applyAlignment="1" applyProtection="1">
      <alignment horizontal="center" vertical="center" textRotation="90"/>
      <protection/>
    </xf>
    <xf numFmtId="0" fontId="8" fillId="17" borderId="12" xfId="0" applyFont="1" applyFill="1" applyBorder="1" applyAlignment="1" applyProtection="1">
      <alignment vertical="center"/>
      <protection/>
    </xf>
    <xf numFmtId="0" fontId="9" fillId="17" borderId="12" xfId="0" applyFont="1" applyFill="1" applyBorder="1" applyAlignment="1" applyProtection="1">
      <alignment horizontal="center" vertical="center"/>
      <protection/>
    </xf>
    <xf numFmtId="0" fontId="10" fillId="17" borderId="13" xfId="0" applyFont="1" applyFill="1" applyBorder="1" applyAlignment="1" applyProtection="1">
      <alignment horizontal="right" vertical="center"/>
      <protection/>
    </xf>
    <xf numFmtId="0" fontId="0" fillId="0" borderId="0" xfId="0" applyAlignment="1" applyProtection="1">
      <alignment/>
      <protection/>
    </xf>
    <xf numFmtId="0" fontId="0" fillId="16" borderId="14" xfId="0" applyFont="1" applyFill="1" applyBorder="1" applyAlignment="1" applyProtection="1">
      <alignment horizontal="center" vertical="center" textRotation="90"/>
      <protection/>
    </xf>
    <xf numFmtId="0" fontId="11" fillId="16" borderId="0" xfId="0" applyFont="1" applyFill="1" applyBorder="1" applyAlignment="1" applyProtection="1">
      <alignment horizontal="left" vertical="center"/>
      <protection/>
    </xf>
    <xf numFmtId="0" fontId="11" fillId="16" borderId="0" xfId="0" applyFont="1" applyFill="1" applyBorder="1" applyAlignment="1" applyProtection="1">
      <alignment vertical="center" wrapText="1"/>
      <protection/>
    </xf>
    <xf numFmtId="0" fontId="3" fillId="16" borderId="0" xfId="53" applyFill="1" applyBorder="1" applyAlignment="1" applyProtection="1">
      <alignment horizontal="center"/>
      <protection/>
    </xf>
    <xf numFmtId="0" fontId="11" fillId="16" borderId="0" xfId="0" applyFont="1" applyFill="1" applyBorder="1" applyAlignment="1" applyProtection="1">
      <alignment vertical="center"/>
      <protection/>
    </xf>
    <xf numFmtId="0" fontId="17" fillId="16" borderId="0" xfId="0" applyFont="1" applyFill="1" applyBorder="1" applyAlignment="1" applyProtection="1">
      <alignment horizontal="center" vertical="center" wrapText="1"/>
      <protection/>
    </xf>
    <xf numFmtId="0" fontId="16" fillId="16" borderId="0" xfId="0" applyFont="1" applyFill="1" applyBorder="1" applyAlignment="1" applyProtection="1">
      <alignment horizontal="right"/>
      <protection/>
    </xf>
    <xf numFmtId="0" fontId="11" fillId="16" borderId="15" xfId="0" applyFont="1" applyFill="1" applyBorder="1" applyAlignment="1" applyProtection="1">
      <alignment vertical="center"/>
      <protection/>
    </xf>
    <xf numFmtId="0" fontId="0" fillId="0" borderId="0" xfId="0" applyFont="1" applyFill="1" applyBorder="1" applyAlignment="1" applyProtection="1">
      <alignment/>
      <protection/>
    </xf>
    <xf numFmtId="0" fontId="0" fillId="16" borderId="16" xfId="0" applyFont="1" applyFill="1" applyBorder="1" applyAlignment="1" applyProtection="1">
      <alignment horizontal="center" vertical="top" textRotation="90"/>
      <protection/>
    </xf>
    <xf numFmtId="0" fontId="11" fillId="16" borderId="12" xfId="0" applyFont="1" applyFill="1" applyBorder="1" applyAlignment="1" applyProtection="1">
      <alignment horizontal="left" vertical="top"/>
      <protection/>
    </xf>
    <xf numFmtId="0" fontId="11" fillId="16" borderId="12" xfId="0" applyFont="1" applyFill="1" applyBorder="1" applyAlignment="1" applyProtection="1">
      <alignment vertical="top"/>
      <protection/>
    </xf>
    <xf numFmtId="0" fontId="11" fillId="16" borderId="12" xfId="0" applyFont="1" applyFill="1" applyBorder="1" applyAlignment="1" applyProtection="1">
      <alignment vertical="top" wrapText="1"/>
      <protection/>
    </xf>
    <xf numFmtId="0" fontId="3" fillId="16" borderId="12" xfId="53" applyFill="1" applyBorder="1" applyAlignment="1" applyProtection="1">
      <alignment horizontal="center" vertical="top"/>
      <protection/>
    </xf>
    <xf numFmtId="0" fontId="11" fillId="16" borderId="13" xfId="0" applyFont="1" applyFill="1" applyBorder="1" applyAlignment="1" applyProtection="1">
      <alignment vertical="top"/>
      <protection/>
    </xf>
    <xf numFmtId="0" fontId="0" fillId="0" borderId="0" xfId="0" applyFont="1" applyFill="1" applyAlignment="1" applyProtection="1">
      <alignment vertical="top"/>
      <protection/>
    </xf>
    <xf numFmtId="0" fontId="17" fillId="18" borderId="16" xfId="0" applyFont="1" applyFill="1" applyBorder="1" applyAlignment="1" applyProtection="1">
      <alignment horizontal="left" vertical="center" wrapText="1"/>
      <protection/>
    </xf>
    <xf numFmtId="0" fontId="17" fillId="18" borderId="12" xfId="0" applyFont="1" applyFill="1" applyBorder="1" applyAlignment="1" applyProtection="1">
      <alignment horizontal="left" vertical="center" wrapText="1"/>
      <protection/>
    </xf>
    <xf numFmtId="0" fontId="17" fillId="18" borderId="13"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11" fillId="0" borderId="17" xfId="0" applyFont="1" applyFill="1" applyBorder="1" applyAlignment="1" applyProtection="1">
      <alignment horizontal="center" vertical="center" wrapText="1"/>
      <protection/>
    </xf>
    <xf numFmtId="0" fontId="17" fillId="18" borderId="17" xfId="0" applyFont="1" applyFill="1" applyBorder="1" applyAlignment="1" applyProtection="1">
      <alignment horizontal="left" vertical="center" wrapText="1"/>
      <protection/>
    </xf>
    <xf numFmtId="0" fontId="17" fillId="18" borderId="18" xfId="0" applyFont="1" applyFill="1" applyBorder="1" applyAlignment="1" applyProtection="1">
      <alignment horizontal="left" vertical="center" wrapText="1"/>
      <protection/>
    </xf>
    <xf numFmtId="0" fontId="17" fillId="18" borderId="19" xfId="0" applyFont="1" applyFill="1" applyBorder="1" applyAlignment="1" applyProtection="1">
      <alignment horizontal="left" vertical="center" wrapText="1"/>
      <protection/>
    </xf>
    <xf numFmtId="0" fontId="0" fillId="0" borderId="0" xfId="0" applyFill="1" applyAlignment="1" applyProtection="1">
      <alignment horizontal="left" vertical="center"/>
      <protection/>
    </xf>
    <xf numFmtId="0" fontId="19" fillId="17" borderId="12" xfId="0" applyFont="1" applyFill="1" applyBorder="1" applyAlignment="1" applyProtection="1">
      <alignment horizontal="left" vertical="center" wrapText="1"/>
      <protection/>
    </xf>
    <xf numFmtId="0" fontId="19" fillId="17" borderId="13" xfId="0" applyFont="1" applyFill="1" applyBorder="1" applyAlignment="1" applyProtection="1">
      <alignment horizontal="left" vertical="center" wrapText="1"/>
      <protection/>
    </xf>
    <xf numFmtId="0" fontId="11" fillId="0" borderId="17" xfId="0" applyFont="1" applyFill="1" applyBorder="1" applyAlignment="1" applyProtection="1">
      <alignment vertical="center" wrapText="1"/>
      <protection/>
    </xf>
    <xf numFmtId="0" fontId="11" fillId="0" borderId="17" xfId="0" applyFont="1" applyFill="1" applyBorder="1" applyAlignment="1" applyProtection="1">
      <alignment vertical="center"/>
      <protection/>
    </xf>
    <xf numFmtId="0" fontId="11" fillId="0" borderId="19" xfId="0" applyFont="1" applyFill="1" applyBorder="1" applyAlignment="1" applyProtection="1">
      <alignment horizontal="left" vertical="center" textRotation="90"/>
      <protection/>
    </xf>
    <xf numFmtId="0" fontId="11" fillId="0" borderId="20" xfId="0" applyFont="1" applyFill="1" applyBorder="1" applyAlignment="1" applyProtection="1">
      <alignment vertical="center"/>
      <protection/>
    </xf>
    <xf numFmtId="0" fontId="11" fillId="0" borderId="21" xfId="0" applyFont="1" applyFill="1" applyBorder="1" applyAlignment="1" applyProtection="1">
      <alignment horizontal="left" vertical="center" textRotation="90"/>
      <protection/>
    </xf>
    <xf numFmtId="0" fontId="0" fillId="0" borderId="0" xfId="0" applyFill="1" applyAlignment="1" applyProtection="1">
      <alignment/>
      <protection/>
    </xf>
    <xf numFmtId="0" fontId="17" fillId="18" borderId="12" xfId="0"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0" fontId="0" fillId="0" borderId="22" xfId="0" applyFont="1" applyFill="1" applyBorder="1" applyAlignment="1" applyProtection="1">
      <alignment vertical="center"/>
      <protection/>
    </xf>
    <xf numFmtId="0" fontId="0" fillId="0" borderId="22" xfId="0" applyBorder="1" applyAlignment="1" applyProtection="1">
      <alignment horizontal="center" vertical="center"/>
      <protection/>
    </xf>
    <xf numFmtId="0" fontId="0" fillId="2" borderId="0" xfId="0" applyFill="1" applyAlignment="1" applyProtection="1">
      <alignment vertical="center"/>
      <protection/>
    </xf>
    <xf numFmtId="0" fontId="11" fillId="0" borderId="22" xfId="0" applyFont="1" applyFill="1" applyBorder="1" applyAlignment="1" applyProtection="1">
      <alignment vertical="center"/>
      <protection/>
    </xf>
    <xf numFmtId="0" fontId="0" fillId="2" borderId="22"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11" fillId="0" borderId="20" xfId="0" applyFont="1" applyFill="1" applyBorder="1" applyAlignment="1" applyProtection="1">
      <alignment vertical="center" wrapText="1"/>
      <protection/>
    </xf>
    <xf numFmtId="0" fontId="0" fillId="2" borderId="23" xfId="0" applyFont="1" applyFill="1" applyBorder="1" applyAlignment="1" applyProtection="1">
      <alignment horizontal="center" vertical="center" wrapText="1"/>
      <protection/>
    </xf>
    <xf numFmtId="0" fontId="0" fillId="0" borderId="14" xfId="0" applyFill="1" applyBorder="1" applyAlignment="1" applyProtection="1">
      <alignment/>
      <protection/>
    </xf>
    <xf numFmtId="0" fontId="0" fillId="0" borderId="22" xfId="0" applyFont="1" applyFill="1" applyBorder="1" applyAlignment="1" applyProtection="1">
      <alignment horizontal="center" vertical="center" wrapText="1"/>
      <protection/>
    </xf>
    <xf numFmtId="1" fontId="15" fillId="8" borderId="23" xfId="0"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8" fillId="17" borderId="10" xfId="0" applyFont="1" applyFill="1" applyBorder="1" applyAlignment="1" applyProtection="1">
      <alignment vertical="center"/>
      <protection/>
    </xf>
    <xf numFmtId="0" fontId="8" fillId="17" borderId="24" xfId="0" applyFont="1" applyFill="1" applyBorder="1" applyAlignment="1" applyProtection="1">
      <alignment vertical="center"/>
      <protection/>
    </xf>
    <xf numFmtId="0" fontId="9" fillId="17" borderId="24" xfId="0" applyFont="1" applyFill="1" applyBorder="1" applyAlignment="1" applyProtection="1">
      <alignment horizontal="center" vertical="center"/>
      <protection/>
    </xf>
    <xf numFmtId="0" fontId="10" fillId="17" borderId="25" xfId="0" applyFont="1" applyFill="1" applyBorder="1" applyAlignment="1" applyProtection="1">
      <alignment horizontal="right" vertical="center"/>
      <protection/>
    </xf>
    <xf numFmtId="0" fontId="0" fillId="0" borderId="0" xfId="0" applyAlignment="1" applyProtection="1">
      <alignment/>
      <protection/>
    </xf>
    <xf numFmtId="0" fontId="18" fillId="17" borderId="11" xfId="0" applyFont="1" applyFill="1" applyBorder="1" applyAlignment="1" applyProtection="1">
      <alignment horizontal="left" vertical="center" indent="1"/>
      <protection/>
    </xf>
    <xf numFmtId="0" fontId="18" fillId="17" borderId="0" xfId="0" applyFont="1" applyFill="1" applyBorder="1" applyAlignment="1" applyProtection="1">
      <alignment vertical="center"/>
      <protection/>
    </xf>
    <xf numFmtId="0" fontId="18" fillId="17" borderId="15" xfId="0" applyFont="1" applyFill="1" applyBorder="1" applyAlignment="1" applyProtection="1">
      <alignment vertical="center"/>
      <protection/>
    </xf>
    <xf numFmtId="0" fontId="0" fillId="0" borderId="0" xfId="0" applyBorder="1" applyAlignment="1" applyProtection="1">
      <alignment/>
      <protection/>
    </xf>
    <xf numFmtId="0" fontId="0" fillId="0" borderId="0" xfId="0" applyFill="1" applyBorder="1" applyAlignment="1" applyProtection="1">
      <alignment/>
      <protection/>
    </xf>
    <xf numFmtId="0" fontId="18" fillId="17" borderId="16" xfId="0" applyFont="1" applyFill="1" applyBorder="1" applyAlignment="1" applyProtection="1">
      <alignment vertical="center"/>
      <protection/>
    </xf>
    <xf numFmtId="0" fontId="18" fillId="17" borderId="12" xfId="0" applyFont="1" applyFill="1" applyBorder="1" applyAlignment="1" applyProtection="1">
      <alignment vertical="center"/>
      <protection/>
    </xf>
    <xf numFmtId="0" fontId="18" fillId="17" borderId="13" xfId="0" applyFont="1" applyFill="1" applyBorder="1" applyAlignment="1" applyProtection="1">
      <alignment vertical="center"/>
      <protection/>
    </xf>
    <xf numFmtId="0" fontId="0" fillId="18" borderId="17"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19" fillId="0" borderId="0" xfId="0" applyFont="1" applyFill="1" applyBorder="1" applyAlignment="1" applyProtection="1">
      <alignment horizontal="left" vertical="center"/>
      <protection hidden="1"/>
    </xf>
    <xf numFmtId="0" fontId="18" fillId="0" borderId="0" xfId="0" applyFont="1" applyFill="1" applyBorder="1" applyAlignment="1" applyProtection="1">
      <alignment vertical="center"/>
      <protection hidden="1"/>
    </xf>
    <xf numFmtId="0" fontId="23" fillId="0" borderId="0" xfId="0" applyFont="1" applyFill="1" applyBorder="1" applyAlignment="1" applyProtection="1">
      <alignment/>
      <protection hidden="1"/>
    </xf>
    <xf numFmtId="0" fontId="0" fillId="0" borderId="0" xfId="0" applyFill="1" applyBorder="1" applyAlignment="1" applyProtection="1">
      <alignment/>
      <protection/>
    </xf>
    <xf numFmtId="0" fontId="23"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vertical="top" wrapText="1"/>
      <protection hidden="1"/>
    </xf>
    <xf numFmtId="0" fontId="0" fillId="0" borderId="0" xfId="0" applyFont="1" applyAlignment="1" applyProtection="1">
      <alignment horizontal="left"/>
      <protection/>
    </xf>
    <xf numFmtId="0" fontId="17" fillId="0" borderId="0" xfId="0" applyFont="1" applyAlignment="1" applyProtection="1">
      <alignment horizontal="center"/>
      <protection/>
    </xf>
    <xf numFmtId="0" fontId="23" fillId="0" borderId="0" xfId="0" applyFont="1" applyFill="1" applyBorder="1" applyAlignment="1" applyProtection="1">
      <alignment vertical="top" wrapText="1"/>
      <protection hidden="1"/>
    </xf>
    <xf numFmtId="0" fontId="17" fillId="0" borderId="0" xfId="0" applyFont="1" applyAlignment="1" applyProtection="1">
      <alignment/>
      <protection/>
    </xf>
    <xf numFmtId="0" fontId="0" fillId="0" borderId="11" xfId="0" applyBorder="1" applyAlignment="1" applyProtection="1">
      <alignment/>
      <protection/>
    </xf>
    <xf numFmtId="0" fontId="17" fillId="19" borderId="26" xfId="0" applyFont="1" applyFill="1" applyBorder="1" applyAlignment="1" applyProtection="1">
      <alignment horizontal="left" vertical="center"/>
      <protection hidden="1"/>
    </xf>
    <xf numFmtId="0" fontId="18" fillId="19" borderId="24" xfId="0" applyFont="1" applyFill="1" applyBorder="1" applyAlignment="1" applyProtection="1">
      <alignment vertical="center"/>
      <protection hidden="1"/>
    </xf>
    <xf numFmtId="0" fontId="23" fillId="19" borderId="27" xfId="0" applyFont="1" applyFill="1" applyBorder="1" applyAlignment="1" applyProtection="1">
      <alignment/>
      <protection hidden="1"/>
    </xf>
    <xf numFmtId="0" fontId="0" fillId="0" borderId="0" xfId="0" applyFont="1" applyFill="1" applyBorder="1" applyAlignment="1" applyProtection="1">
      <alignment vertical="top" wrapText="1"/>
      <protection/>
    </xf>
    <xf numFmtId="0" fontId="24" fillId="0" borderId="0" xfId="0" applyFont="1" applyAlignment="1" applyProtection="1">
      <alignment/>
      <protection/>
    </xf>
    <xf numFmtId="0" fontId="17" fillId="0" borderId="0" xfId="0" applyFont="1" applyBorder="1" applyAlignment="1" applyProtection="1">
      <alignment horizontal="left"/>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Border="1" applyAlignment="1" applyProtection="1">
      <alignment vertical="top" wrapText="1"/>
      <protection/>
    </xf>
    <xf numFmtId="0" fontId="23" fillId="0" borderId="0" xfId="0" applyFont="1" applyFill="1" applyAlignment="1" applyProtection="1">
      <alignment/>
      <protection/>
    </xf>
    <xf numFmtId="0" fontId="0" fillId="0" borderId="14"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17" fillId="0" borderId="0" xfId="0" applyFont="1" applyBorder="1" applyAlignment="1" applyProtection="1">
      <alignment horizontal="right"/>
      <protection/>
    </xf>
    <xf numFmtId="0" fontId="23" fillId="0" borderId="0" xfId="0" applyFont="1" applyAlignment="1" applyProtection="1">
      <alignment/>
      <protection/>
    </xf>
    <xf numFmtId="0" fontId="17" fillId="0" borderId="31" xfId="0" applyFont="1" applyBorder="1" applyAlignment="1" applyProtection="1">
      <alignment/>
      <protection/>
    </xf>
    <xf numFmtId="0" fontId="0" fillId="0" borderId="0" xfId="0" applyBorder="1" applyAlignment="1" applyProtection="1">
      <alignment horizontal="right"/>
      <protection/>
    </xf>
    <xf numFmtId="0" fontId="17" fillId="0" borderId="31" xfId="0" applyFont="1" applyBorder="1" applyAlignment="1" applyProtection="1">
      <alignment horizontal="center"/>
      <protection/>
    </xf>
    <xf numFmtId="0" fontId="0" fillId="0" borderId="0" xfId="0" applyFont="1" applyBorder="1" applyAlignment="1" applyProtection="1">
      <alignment horizontal="left"/>
      <protection/>
    </xf>
    <xf numFmtId="185" fontId="0" fillId="0" borderId="31" xfId="0" applyNumberFormat="1" applyFont="1" applyFill="1" applyBorder="1" applyAlignment="1" applyProtection="1">
      <alignment horizontal="center" shrinkToFit="1"/>
      <protection/>
    </xf>
    <xf numFmtId="0" fontId="0" fillId="0" borderId="31" xfId="0" applyBorder="1" applyAlignment="1" applyProtection="1">
      <alignment/>
      <protection/>
    </xf>
    <xf numFmtId="0" fontId="0" fillId="0" borderId="32" xfId="0" applyBorder="1" applyAlignment="1" applyProtection="1">
      <alignment/>
      <protection/>
    </xf>
    <xf numFmtId="0" fontId="23" fillId="0" borderId="0" xfId="0" applyFont="1" applyBorder="1" applyAlignment="1" applyProtection="1">
      <alignment/>
      <protection/>
    </xf>
    <xf numFmtId="0" fontId="0" fillId="0" borderId="12" xfId="0" applyFill="1" applyBorder="1" applyAlignment="1" applyProtection="1">
      <alignment/>
      <protection/>
    </xf>
    <xf numFmtId="0" fontId="0" fillId="0" borderId="12" xfId="0" applyBorder="1" applyAlignment="1" applyProtection="1">
      <alignment/>
      <protection/>
    </xf>
    <xf numFmtId="0" fontId="23" fillId="0" borderId="12" xfId="0" applyFont="1" applyBorder="1" applyAlignment="1" applyProtection="1">
      <alignment/>
      <protection/>
    </xf>
    <xf numFmtId="0" fontId="17" fillId="0" borderId="0" xfId="0" applyFont="1" applyBorder="1" applyAlignment="1" applyProtection="1">
      <alignment/>
      <protection/>
    </xf>
    <xf numFmtId="0" fontId="17" fillId="0" borderId="32" xfId="0" applyFont="1" applyBorder="1" applyAlignment="1" applyProtection="1">
      <alignment horizontal="right"/>
      <protection/>
    </xf>
    <xf numFmtId="0" fontId="17" fillId="0" borderId="31" xfId="0" applyFont="1" applyBorder="1" applyAlignment="1" applyProtection="1">
      <alignment horizontal="left"/>
      <protection/>
    </xf>
    <xf numFmtId="0" fontId="25" fillId="0" borderId="0" xfId="0" applyFont="1" applyAlignment="1" applyProtection="1">
      <alignment/>
      <protection/>
    </xf>
    <xf numFmtId="0" fontId="0" fillId="0" borderId="0" xfId="0" applyAlignment="1" applyProtection="1">
      <alignment horizontal="right"/>
      <protection/>
    </xf>
    <xf numFmtId="0" fontId="17" fillId="0" borderId="0" xfId="0" applyFont="1" applyAlignment="1" applyProtection="1">
      <alignment horizontal="right"/>
      <protection/>
    </xf>
    <xf numFmtId="0" fontId="25" fillId="0" borderId="0" xfId="0" applyFont="1" applyAlignment="1" applyProtection="1">
      <alignment horizontal="right"/>
      <protection/>
    </xf>
    <xf numFmtId="0" fontId="0" fillId="0" borderId="33" xfId="0" applyBorder="1" applyAlignment="1" applyProtection="1">
      <alignment horizontal="right"/>
      <protection/>
    </xf>
    <xf numFmtId="0" fontId="0" fillId="0" borderId="32" xfId="0" applyFont="1" applyFill="1" applyBorder="1" applyAlignment="1" applyProtection="1">
      <alignment shrinkToFit="1"/>
      <protection/>
    </xf>
    <xf numFmtId="0" fontId="0" fillId="0" borderId="31" xfId="0" applyFont="1" applyFill="1" applyBorder="1" applyAlignment="1" applyProtection="1">
      <alignment shrinkToFit="1"/>
      <protection/>
    </xf>
    <xf numFmtId="0" fontId="23" fillId="0" borderId="0" xfId="0" applyFont="1" applyFill="1" applyBorder="1" applyAlignment="1" applyProtection="1">
      <alignment/>
      <protection/>
    </xf>
    <xf numFmtId="0" fontId="25" fillId="0" borderId="0" xfId="0" applyFont="1" applyBorder="1" applyAlignment="1" applyProtection="1">
      <alignment horizontal="right"/>
      <protection/>
    </xf>
    <xf numFmtId="0" fontId="23" fillId="0" borderId="32" xfId="0" applyFont="1" applyBorder="1" applyAlignment="1" applyProtection="1">
      <alignment/>
      <protection/>
    </xf>
    <xf numFmtId="0" fontId="23" fillId="0" borderId="31" xfId="0" applyFont="1" applyBorder="1" applyAlignment="1" applyProtection="1">
      <alignment/>
      <protection/>
    </xf>
    <xf numFmtId="0" fontId="25" fillId="0" borderId="0" xfId="0" applyFont="1" applyBorder="1" applyAlignment="1" applyProtection="1">
      <alignment/>
      <protection/>
    </xf>
    <xf numFmtId="0" fontId="27" fillId="0" borderId="0" xfId="0" applyFont="1" applyFill="1" applyBorder="1" applyAlignment="1" applyProtection="1">
      <alignment/>
      <protection/>
    </xf>
    <xf numFmtId="0" fontId="0" fillId="0" borderId="12" xfId="0" applyBorder="1" applyAlignment="1" applyProtection="1">
      <alignment horizontal="right"/>
      <protection/>
    </xf>
    <xf numFmtId="0" fontId="17" fillId="0" borderId="12" xfId="0" applyFont="1" applyBorder="1" applyAlignment="1" applyProtection="1">
      <alignment/>
      <protection/>
    </xf>
    <xf numFmtId="2" fontId="27" fillId="0" borderId="0" xfId="0" applyNumberFormat="1" applyFont="1" applyFill="1" applyBorder="1" applyAlignment="1" applyProtection="1">
      <alignment horizontal="left"/>
      <protection/>
    </xf>
    <xf numFmtId="0" fontId="0" fillId="18" borderId="34" xfId="0" applyFont="1" applyFill="1" applyBorder="1" applyAlignment="1" applyProtection="1">
      <alignment horizontal="center" vertical="center" textRotation="180"/>
      <protection/>
    </xf>
    <xf numFmtId="0" fontId="11" fillId="18" borderId="35" xfId="0" applyFont="1" applyFill="1" applyBorder="1" applyAlignment="1" applyProtection="1">
      <alignment horizontal="left"/>
      <protection/>
    </xf>
    <xf numFmtId="0" fontId="0" fillId="18" borderId="35" xfId="0" applyFont="1" applyFill="1" applyBorder="1" applyAlignment="1" applyProtection="1">
      <alignment/>
      <protection/>
    </xf>
    <xf numFmtId="0" fontId="0" fillId="18" borderId="35" xfId="0" applyFont="1" applyFill="1" applyBorder="1" applyAlignment="1" applyProtection="1">
      <alignment horizontal="left" vertical="top"/>
      <protection/>
    </xf>
    <xf numFmtId="0" fontId="0" fillId="18" borderId="36" xfId="0" applyFont="1" applyFill="1" applyBorder="1" applyAlignment="1" applyProtection="1">
      <alignment/>
      <protection/>
    </xf>
    <xf numFmtId="0" fontId="23" fillId="0" borderId="0" xfId="0" applyFont="1" applyFill="1" applyBorder="1" applyAlignment="1" applyProtection="1">
      <alignment/>
      <protection/>
    </xf>
    <xf numFmtId="0" fontId="0" fillId="0" borderId="0" xfId="0" applyAlignment="1" applyProtection="1">
      <alignment wrapText="1"/>
      <protection/>
    </xf>
    <xf numFmtId="0" fontId="0" fillId="0" borderId="0" xfId="0" applyBorder="1" applyAlignment="1" applyProtection="1">
      <alignment/>
      <protection/>
    </xf>
    <xf numFmtId="0" fontId="0" fillId="0" borderId="11" xfId="0" applyBorder="1" applyAlignment="1" applyProtection="1">
      <alignment wrapText="1"/>
      <protection/>
    </xf>
    <xf numFmtId="0" fontId="23" fillId="0" borderId="0" xfId="0" applyFont="1" applyFill="1" applyAlignment="1" applyProtection="1">
      <alignment wrapText="1"/>
      <protection/>
    </xf>
    <xf numFmtId="0" fontId="0" fillId="0" borderId="0" xfId="0" applyBorder="1" applyAlignment="1" applyProtection="1">
      <alignment wrapText="1"/>
      <protection/>
    </xf>
    <xf numFmtId="2" fontId="23" fillId="0" borderId="0" xfId="0" applyNumberFormat="1" applyFont="1" applyFill="1" applyBorder="1" applyAlignment="1" applyProtection="1">
      <alignment/>
      <protection/>
    </xf>
    <xf numFmtId="2" fontId="23" fillId="2" borderId="0" xfId="0" applyNumberFormat="1" applyFont="1" applyFill="1" applyAlignment="1" applyProtection="1">
      <alignment horizontal="center" shrinkToFit="1"/>
      <protection/>
    </xf>
    <xf numFmtId="2" fontId="23" fillId="2" borderId="0" xfId="0" applyNumberFormat="1" applyFont="1" applyFill="1" applyBorder="1" applyAlignment="1" applyProtection="1">
      <alignment horizontal="right" shrinkToFit="1"/>
      <protection/>
    </xf>
    <xf numFmtId="2" fontId="0" fillId="16" borderId="0" xfId="0" applyNumberFormat="1" applyFont="1" applyFill="1" applyBorder="1" applyAlignment="1" applyProtection="1">
      <alignment horizontal="center" shrinkToFit="1"/>
      <protection/>
    </xf>
    <xf numFmtId="180" fontId="23" fillId="2" borderId="0" xfId="0" applyNumberFormat="1" applyFont="1" applyFill="1" applyBorder="1" applyAlignment="1" applyProtection="1">
      <alignment horizontal="right" shrinkToFit="1"/>
      <protection/>
    </xf>
    <xf numFmtId="2" fontId="23" fillId="0" borderId="0" xfId="0" applyNumberFormat="1" applyFont="1" applyBorder="1" applyAlignment="1" applyProtection="1">
      <alignment horizontal="right" shrinkToFit="1"/>
      <protection/>
    </xf>
    <xf numFmtId="173" fontId="23" fillId="0" borderId="0" xfId="0" applyNumberFormat="1" applyFont="1" applyFill="1" applyAlignment="1" applyProtection="1">
      <alignment/>
      <protection/>
    </xf>
    <xf numFmtId="0" fontId="0" fillId="0" borderId="0" xfId="0" applyFill="1" applyAlignment="1" applyProtection="1">
      <alignment/>
      <protection/>
    </xf>
    <xf numFmtId="0" fontId="32" fillId="17" borderId="24" xfId="0" applyFont="1" applyFill="1" applyBorder="1" applyAlignment="1" applyProtection="1">
      <alignment horizontal="left" vertical="center"/>
      <protection/>
    </xf>
    <xf numFmtId="0" fontId="8" fillId="17" borderId="25" xfId="0" applyFont="1" applyFill="1" applyBorder="1" applyAlignment="1" applyProtection="1">
      <alignment horizontal="left" vertical="center" indent="2"/>
      <protection/>
    </xf>
    <xf numFmtId="0" fontId="18" fillId="17" borderId="0" xfId="0" applyFont="1" applyFill="1" applyBorder="1" applyAlignment="1" applyProtection="1">
      <alignment horizontal="left" vertical="center"/>
      <protection/>
    </xf>
    <xf numFmtId="0" fontId="19" fillId="17" borderId="0" xfId="0" applyFont="1" applyFill="1" applyBorder="1" applyAlignment="1" applyProtection="1">
      <alignment vertical="center" wrapText="1"/>
      <protection/>
    </xf>
    <xf numFmtId="0" fontId="19" fillId="17" borderId="15" xfId="0" applyFont="1" applyFill="1" applyBorder="1" applyAlignment="1" applyProtection="1">
      <alignment vertical="center" wrapText="1"/>
      <protection/>
    </xf>
    <xf numFmtId="0" fontId="18" fillId="17" borderId="16" xfId="0" applyFont="1" applyFill="1" applyBorder="1" applyAlignment="1" applyProtection="1">
      <alignment horizontal="left" vertical="center"/>
      <protection/>
    </xf>
    <xf numFmtId="0" fontId="34" fillId="17" borderId="12" xfId="0" applyFont="1" applyFill="1" applyBorder="1" applyAlignment="1" applyProtection="1">
      <alignment horizontal="left" vertical="center"/>
      <protection/>
    </xf>
    <xf numFmtId="0" fontId="23" fillId="17" borderId="13" xfId="0" applyFont="1" applyFill="1" applyBorder="1" applyAlignment="1" applyProtection="1">
      <alignment horizontal="left" vertical="center"/>
      <protection/>
    </xf>
    <xf numFmtId="0" fontId="17" fillId="18" borderId="17" xfId="0" applyFont="1" applyFill="1" applyBorder="1" applyAlignment="1" applyProtection="1">
      <alignment horizontal="center" vertical="center" wrapText="1"/>
      <protection/>
    </xf>
    <xf numFmtId="0" fontId="17" fillId="18" borderId="22" xfId="0" applyFont="1" applyFill="1" applyBorder="1" applyAlignment="1" applyProtection="1">
      <alignment horizontal="left" vertical="center" wrapText="1" indent="1"/>
      <protection/>
    </xf>
    <xf numFmtId="0" fontId="0" fillId="18" borderId="17" xfId="0" applyFont="1" applyFill="1" applyBorder="1" applyAlignment="1" applyProtection="1">
      <alignment horizontal="left" vertical="center" wrapText="1" indent="1"/>
      <protection/>
    </xf>
    <xf numFmtId="0" fontId="11" fillId="18" borderId="18" xfId="0" applyFont="1" applyFill="1" applyBorder="1" applyAlignment="1" applyProtection="1">
      <alignment horizontal="center" vertical="center" wrapText="1"/>
      <protection/>
    </xf>
    <xf numFmtId="0" fontId="0" fillId="18" borderId="19" xfId="0" applyFont="1" applyFill="1" applyBorder="1" applyAlignment="1" applyProtection="1">
      <alignment vertical="center" wrapText="1"/>
      <protection/>
    </xf>
    <xf numFmtId="0" fontId="0" fillId="9" borderId="37" xfId="0" applyFont="1" applyFill="1" applyBorder="1" applyAlignment="1" applyProtection="1">
      <alignment horizontal="left" vertical="top" wrapText="1"/>
      <protection/>
    </xf>
    <xf numFmtId="0" fontId="11" fillId="8" borderId="12" xfId="0" applyFont="1" applyFill="1" applyBorder="1" applyAlignment="1" applyProtection="1">
      <alignment horizontal="center" vertical="center" wrapText="1"/>
      <protection locked="0"/>
    </xf>
    <xf numFmtId="0" fontId="0" fillId="9" borderId="22" xfId="0" applyFont="1" applyFill="1" applyBorder="1" applyAlignment="1" applyProtection="1">
      <alignment horizontal="left" vertical="top" wrapText="1"/>
      <protection/>
    </xf>
    <xf numFmtId="0" fontId="11" fillId="8" borderId="18" xfId="0" applyFont="1" applyFill="1" applyBorder="1" applyAlignment="1" applyProtection="1">
      <alignment horizontal="center" vertical="center" wrapText="1"/>
      <protection locked="0"/>
    </xf>
    <xf numFmtId="0" fontId="11" fillId="8" borderId="38" xfId="0" applyFont="1" applyFill="1" applyBorder="1" applyAlignment="1" applyProtection="1">
      <alignment horizontal="center" vertical="center" wrapText="1"/>
      <protection locked="0"/>
    </xf>
    <xf numFmtId="0" fontId="0" fillId="16" borderId="37" xfId="0" applyFont="1" applyFill="1" applyBorder="1" applyAlignment="1" applyProtection="1">
      <alignment horizontal="left" vertical="center" wrapText="1"/>
      <protection/>
    </xf>
    <xf numFmtId="0" fontId="0" fillId="16" borderId="22" xfId="0" applyFont="1" applyFill="1" applyBorder="1" applyAlignment="1" applyProtection="1">
      <alignment horizontal="left" vertical="center" wrapText="1"/>
      <protection/>
    </xf>
    <xf numFmtId="0" fontId="0" fillId="9" borderId="23" xfId="0" applyFont="1" applyFill="1" applyBorder="1" applyAlignment="1" applyProtection="1">
      <alignment horizontal="left" vertical="center" wrapText="1"/>
      <protection/>
    </xf>
    <xf numFmtId="0" fontId="0" fillId="18" borderId="36" xfId="0" applyFont="1" applyFill="1" applyBorder="1" applyAlignment="1" applyProtection="1">
      <alignment vertical="center" wrapText="1"/>
      <protection/>
    </xf>
    <xf numFmtId="0" fontId="11" fillId="8" borderId="28"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textRotation="180"/>
      <protection/>
    </xf>
    <xf numFmtId="0" fontId="17" fillId="0" borderId="39" xfId="0" applyFont="1" applyFill="1" applyBorder="1" applyAlignment="1" applyProtection="1">
      <alignment horizontal="left" vertical="center" wrapText="1"/>
      <protection/>
    </xf>
    <xf numFmtId="0" fontId="11" fillId="0" borderId="39"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center" wrapText="1"/>
      <protection/>
    </xf>
    <xf numFmtId="0" fontId="0" fillId="3" borderId="22" xfId="0" applyFont="1" applyFill="1" applyBorder="1" applyAlignment="1" applyProtection="1">
      <alignment horizontal="left" vertical="center" wrapText="1"/>
      <protection/>
    </xf>
    <xf numFmtId="0" fontId="0" fillId="3" borderId="19" xfId="0" applyFont="1" applyFill="1" applyBorder="1" applyAlignment="1" applyProtection="1">
      <alignment horizontal="left" vertical="center" wrapText="1"/>
      <protection/>
    </xf>
    <xf numFmtId="0" fontId="0" fillId="9" borderId="19" xfId="0" applyFont="1" applyFill="1" applyBorder="1" applyAlignment="1" applyProtection="1">
      <alignment horizontal="left" vertical="center" wrapText="1"/>
      <protection/>
    </xf>
    <xf numFmtId="0" fontId="17" fillId="6" borderId="23" xfId="0" applyFont="1" applyFill="1" applyBorder="1" applyAlignment="1" applyProtection="1">
      <alignment horizontal="left" vertical="center" wrapText="1"/>
      <protection/>
    </xf>
    <xf numFmtId="0" fontId="18" fillId="17" borderId="16" xfId="0" applyFont="1" applyFill="1" applyBorder="1" applyAlignment="1" applyProtection="1">
      <alignment horizontal="left" vertical="center" indent="1"/>
      <protection/>
    </xf>
    <xf numFmtId="0" fontId="18" fillId="17" borderId="12" xfId="0" applyFont="1" applyFill="1" applyBorder="1" applyAlignment="1" applyProtection="1">
      <alignment horizontal="left" vertical="center" indent="1"/>
      <protection/>
    </xf>
    <xf numFmtId="0" fontId="18" fillId="17" borderId="12" xfId="0" applyFont="1" applyFill="1" applyBorder="1" applyAlignment="1" applyProtection="1">
      <alignment horizontal="center" vertical="center"/>
      <protection/>
    </xf>
    <xf numFmtId="0" fontId="11" fillId="16" borderId="11" xfId="0" applyFont="1" applyFill="1" applyBorder="1" applyAlignment="1" applyProtection="1">
      <alignment horizontal="left" vertical="center" indent="1"/>
      <protection/>
    </xf>
    <xf numFmtId="0" fontId="11" fillId="16" borderId="0" xfId="0" applyFont="1" applyFill="1" applyBorder="1" applyAlignment="1" applyProtection="1">
      <alignment horizontal="left" vertical="center" indent="1"/>
      <protection/>
    </xf>
    <xf numFmtId="0" fontId="11" fillId="16" borderId="0" xfId="0" applyFont="1" applyFill="1" applyBorder="1" applyAlignment="1" applyProtection="1">
      <alignment horizontal="center" vertical="center"/>
      <protection/>
    </xf>
    <xf numFmtId="0" fontId="0" fillId="0" borderId="0" xfId="0" applyFont="1" applyAlignment="1" applyProtection="1">
      <alignment/>
      <protection/>
    </xf>
    <xf numFmtId="0" fontId="14" fillId="16" borderId="0" xfId="0" applyFont="1" applyFill="1" applyBorder="1" applyAlignment="1" applyProtection="1">
      <alignment horizontal="left" vertical="center" indent="1"/>
      <protection/>
    </xf>
    <xf numFmtId="0" fontId="17" fillId="16" borderId="16" xfId="0" applyFont="1" applyFill="1" applyBorder="1" applyAlignment="1" applyProtection="1">
      <alignment horizontal="left" vertical="center"/>
      <protection/>
    </xf>
    <xf numFmtId="0" fontId="11" fillId="16" borderId="12" xfId="0" applyFont="1" applyFill="1" applyBorder="1" applyAlignment="1" applyProtection="1">
      <alignment horizontal="left" vertical="center" indent="1"/>
      <protection/>
    </xf>
    <xf numFmtId="0" fontId="11" fillId="16" borderId="12" xfId="0" applyFont="1" applyFill="1" applyBorder="1" applyAlignment="1" applyProtection="1">
      <alignment vertical="center"/>
      <protection/>
    </xf>
    <xf numFmtId="0" fontId="11" fillId="16" borderId="12" xfId="0" applyFont="1" applyFill="1" applyBorder="1" applyAlignment="1" applyProtection="1">
      <alignment horizontal="center" vertical="center"/>
      <protection/>
    </xf>
    <xf numFmtId="0" fontId="11" fillId="16" borderId="13" xfId="0" applyFont="1" applyFill="1" applyBorder="1" applyAlignment="1" applyProtection="1">
      <alignment vertical="center"/>
      <protection/>
    </xf>
    <xf numFmtId="0" fontId="17" fillId="18" borderId="16" xfId="0" applyFont="1" applyFill="1" applyBorder="1" applyAlignment="1" applyProtection="1">
      <alignment horizontal="left" vertical="center" indent="1"/>
      <protection/>
    </xf>
    <xf numFmtId="0" fontId="11" fillId="18" borderId="12" xfId="0" applyFont="1" applyFill="1" applyBorder="1" applyAlignment="1" applyProtection="1">
      <alignment horizontal="left" vertical="center" indent="1"/>
      <protection/>
    </xf>
    <xf numFmtId="0" fontId="11" fillId="18" borderId="12" xfId="0" applyFont="1" applyFill="1" applyBorder="1" applyAlignment="1" applyProtection="1">
      <alignment vertical="center"/>
      <protection/>
    </xf>
    <xf numFmtId="0" fontId="11" fillId="18" borderId="12" xfId="0" applyFont="1" applyFill="1" applyBorder="1" applyAlignment="1" applyProtection="1">
      <alignment horizontal="center" vertical="center"/>
      <protection/>
    </xf>
    <xf numFmtId="0" fontId="11" fillId="18" borderId="13"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11" fillId="18" borderId="37" xfId="0" applyFont="1" applyFill="1" applyBorder="1" applyAlignment="1" applyProtection="1">
      <alignment horizontal="center" vertical="center" textRotation="180" wrapText="1"/>
      <protection/>
    </xf>
    <xf numFmtId="0" fontId="0" fillId="0" borderId="0" xfId="0" applyFont="1" applyFill="1" applyBorder="1" applyAlignment="1" applyProtection="1">
      <alignment horizontal="left" vertical="center" wrapText="1"/>
      <protection/>
    </xf>
    <xf numFmtId="0" fontId="11" fillId="18" borderId="22" xfId="0" applyFont="1" applyFill="1" applyBorder="1" applyAlignment="1" applyProtection="1">
      <alignment horizontal="center" vertical="center" textRotation="180" wrapText="1"/>
      <protection/>
    </xf>
    <xf numFmtId="0" fontId="17" fillId="18" borderId="13" xfId="0" applyFont="1" applyFill="1" applyBorder="1" applyAlignment="1" applyProtection="1">
      <alignment vertical="center" wrapText="1"/>
      <protection/>
    </xf>
    <xf numFmtId="0" fontId="0" fillId="0" borderId="0" xfId="0" applyFont="1" applyFill="1" applyAlignment="1" applyProtection="1">
      <alignment horizontal="left" vertical="center"/>
      <protection/>
    </xf>
    <xf numFmtId="0" fontId="19" fillId="17" borderId="36" xfId="0" applyFont="1" applyFill="1" applyBorder="1" applyAlignment="1" applyProtection="1">
      <alignment vertical="center" wrapText="1"/>
      <protection/>
    </xf>
    <xf numFmtId="0" fontId="0" fillId="3" borderId="0" xfId="0" applyFill="1" applyBorder="1" applyAlignment="1" applyProtection="1">
      <alignment horizontal="left"/>
      <protection/>
    </xf>
    <xf numFmtId="0" fontId="0" fillId="0" borderId="0" xfId="0" applyBorder="1" applyAlignment="1" applyProtection="1">
      <alignment horizontal="left"/>
      <protection/>
    </xf>
    <xf numFmtId="22" fontId="0" fillId="0" borderId="0" xfId="0" applyNumberFormat="1" applyBorder="1" applyAlignment="1" applyProtection="1">
      <alignment horizontal="left"/>
      <protection/>
    </xf>
    <xf numFmtId="0" fontId="0" fillId="0" borderId="0" xfId="0" applyBorder="1" applyAlignment="1" applyProtection="1">
      <alignment horizontal="center"/>
      <protection/>
    </xf>
    <xf numFmtId="14" fontId="0" fillId="0" borderId="0" xfId="0" applyNumberFormat="1" applyBorder="1" applyAlignment="1" applyProtection="1">
      <alignment horizontal="left"/>
      <protection/>
    </xf>
    <xf numFmtId="0" fontId="11" fillId="18" borderId="40" xfId="0" applyFont="1" applyFill="1" applyBorder="1" applyAlignment="1" applyProtection="1">
      <alignment vertical="center" textRotation="180"/>
      <protection/>
    </xf>
    <xf numFmtId="0" fontId="0" fillId="0" borderId="0" xfId="0" applyFont="1" applyFill="1" applyAlignment="1" applyProtection="1">
      <alignment/>
      <protection/>
    </xf>
    <xf numFmtId="0" fontId="0" fillId="0" borderId="20" xfId="0" applyFill="1" applyBorder="1" applyAlignment="1" applyProtection="1">
      <alignment/>
      <protection/>
    </xf>
    <xf numFmtId="185" fontId="0" fillId="0" borderId="0" xfId="0" applyNumberFormat="1" applyFont="1" applyFill="1" applyBorder="1" applyAlignment="1" applyProtection="1">
      <alignment horizontal="center" shrinkToFit="1"/>
      <protection/>
    </xf>
    <xf numFmtId="2" fontId="1" fillId="0" borderId="0" xfId="0" applyNumberFormat="1" applyFont="1" applyBorder="1" applyAlignment="1" applyProtection="1">
      <alignment horizontal="center" shrinkToFit="1"/>
      <protection/>
    </xf>
    <xf numFmtId="2" fontId="1" fillId="16" borderId="0" xfId="0" applyNumberFormat="1" applyFont="1" applyFill="1" applyBorder="1" applyAlignment="1" applyProtection="1">
      <alignment horizontal="left" shrinkToFit="1"/>
      <protection/>
    </xf>
    <xf numFmtId="0" fontId="0" fillId="0" borderId="16" xfId="0" applyFont="1" applyBorder="1" applyAlignment="1" applyProtection="1">
      <alignment horizontal="left"/>
      <protection/>
    </xf>
    <xf numFmtId="185" fontId="0" fillId="0" borderId="12" xfId="0" applyNumberFormat="1" applyFont="1" applyFill="1" applyBorder="1" applyAlignment="1" applyProtection="1">
      <alignment horizontal="center" shrinkToFit="1"/>
      <protection/>
    </xf>
    <xf numFmtId="0" fontId="0" fillId="0" borderId="12" xfId="0" applyFont="1" applyBorder="1" applyAlignment="1" applyProtection="1">
      <alignment horizontal="right"/>
      <protection/>
    </xf>
    <xf numFmtId="185" fontId="0" fillId="0" borderId="41" xfId="0" applyNumberFormat="1" applyFont="1" applyFill="1" applyBorder="1" applyAlignment="1" applyProtection="1">
      <alignment horizontal="center" shrinkToFit="1"/>
      <protection/>
    </xf>
    <xf numFmtId="0" fontId="26" fillId="0" borderId="12" xfId="0" applyFont="1" applyBorder="1" applyAlignment="1" applyProtection="1">
      <alignment horizontal="left"/>
      <protection/>
    </xf>
    <xf numFmtId="0" fontId="0" fillId="8" borderId="42" xfId="0" applyFill="1" applyBorder="1" applyAlignment="1" applyProtection="1">
      <alignment horizontal="center" shrinkToFit="1"/>
      <protection locked="0"/>
    </xf>
    <xf numFmtId="0" fontId="17" fillId="0" borderId="0" xfId="0" applyFont="1" applyBorder="1" applyAlignment="1" applyProtection="1">
      <alignment/>
      <protection/>
    </xf>
    <xf numFmtId="0" fontId="17" fillId="2" borderId="0" xfId="0" applyFont="1" applyFill="1" applyBorder="1" applyAlignment="1" applyProtection="1">
      <alignment/>
      <protection/>
    </xf>
    <xf numFmtId="0" fontId="0"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right" vertical="top" wrapText="1"/>
      <protection/>
    </xf>
    <xf numFmtId="0" fontId="0" fillId="0" borderId="27" xfId="0" applyBorder="1" applyAlignment="1" applyProtection="1">
      <alignment/>
      <protection/>
    </xf>
    <xf numFmtId="0" fontId="0" fillId="0" borderId="43" xfId="0" applyBorder="1" applyAlignment="1" applyProtection="1">
      <alignment/>
      <protection/>
    </xf>
    <xf numFmtId="0" fontId="0" fillId="0" borderId="44" xfId="0" applyBorder="1" applyAlignment="1" applyProtection="1">
      <alignment/>
      <protection/>
    </xf>
    <xf numFmtId="0" fontId="17" fillId="0" borderId="43" xfId="0" applyFont="1" applyBorder="1" applyAlignment="1" applyProtection="1">
      <alignment horizontal="left"/>
      <protection/>
    </xf>
    <xf numFmtId="0" fontId="0" fillId="0" borderId="45" xfId="0" applyBorder="1" applyAlignment="1" applyProtection="1">
      <alignment/>
      <protection/>
    </xf>
    <xf numFmtId="0" fontId="17" fillId="0" borderId="27" xfId="0" applyFont="1" applyBorder="1" applyAlignment="1" applyProtection="1">
      <alignment horizontal="lef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0" fillId="0" borderId="26" xfId="0" applyFont="1" applyBorder="1" applyAlignment="1" applyProtection="1">
      <alignment horizontal="left"/>
      <protection/>
    </xf>
    <xf numFmtId="0" fontId="17" fillId="0" borderId="0" xfId="0" applyFont="1" applyFill="1" applyAlignment="1" applyProtection="1">
      <alignment horizontal="left"/>
      <protection/>
    </xf>
    <xf numFmtId="0" fontId="0" fillId="0" borderId="0" xfId="0" applyFont="1" applyAlignment="1" applyProtection="1">
      <alignment horizontal="right"/>
      <protection/>
    </xf>
    <xf numFmtId="0" fontId="17" fillId="0" borderId="0" xfId="0" applyFont="1" applyFill="1" applyBorder="1" applyAlignment="1" applyProtection="1">
      <alignment horizontal="right" vertical="top"/>
      <protection hidden="1"/>
    </xf>
    <xf numFmtId="0" fontId="17" fillId="0" borderId="0" xfId="0" applyFont="1" applyFill="1" applyBorder="1" applyAlignment="1" applyProtection="1">
      <alignment horizontal="right" wrapText="1"/>
      <protection/>
    </xf>
    <xf numFmtId="0" fontId="26" fillId="0" borderId="0" xfId="0" applyFont="1" applyAlignment="1" applyProtection="1">
      <alignment horizontal="right" vertical="center"/>
      <protection/>
    </xf>
    <xf numFmtId="0" fontId="0" fillId="0" borderId="0" xfId="0" applyFont="1" applyAlignment="1" applyProtection="1">
      <alignment horizontal="left"/>
      <protection/>
    </xf>
    <xf numFmtId="0" fontId="0" fillId="6" borderId="46" xfId="0" applyFont="1" applyFill="1" applyBorder="1" applyAlignment="1" applyProtection="1">
      <alignment vertical="top" wrapText="1"/>
      <protection hidden="1"/>
    </xf>
    <xf numFmtId="0" fontId="0" fillId="6" borderId="47" xfId="0" applyFont="1" applyFill="1" applyBorder="1" applyAlignment="1" applyProtection="1">
      <alignment vertical="top" wrapText="1"/>
      <protection hidden="1"/>
    </xf>
    <xf numFmtId="0" fontId="0" fillId="0" borderId="0" xfId="0" applyFont="1" applyBorder="1" applyAlignment="1" applyProtection="1">
      <alignment/>
      <protection/>
    </xf>
    <xf numFmtId="0" fontId="0" fillId="0" borderId="28" xfId="0" applyBorder="1" applyAlignment="1" applyProtection="1">
      <alignment wrapText="1"/>
      <protection/>
    </xf>
    <xf numFmtId="2" fontId="1" fillId="16" borderId="0" xfId="0" applyNumberFormat="1" applyFont="1" applyFill="1" applyBorder="1" applyAlignment="1" applyProtection="1">
      <alignment horizontal="right" shrinkToFit="1"/>
      <protection/>
    </xf>
    <xf numFmtId="0" fontId="0" fillId="0" borderId="48" xfId="0" applyBorder="1" applyAlignment="1" applyProtection="1">
      <alignment/>
      <protection/>
    </xf>
    <xf numFmtId="1" fontId="0" fillId="16" borderId="47" xfId="0" applyNumberFormat="1" applyFont="1" applyFill="1" applyBorder="1" applyAlignment="1" applyProtection="1">
      <alignment horizontal="center" wrapText="1"/>
      <protection hidden="1"/>
    </xf>
    <xf numFmtId="1" fontId="0" fillId="8" borderId="49" xfId="0" applyNumberFormat="1" applyFill="1" applyBorder="1" applyAlignment="1" applyProtection="1">
      <alignment horizontal="center" shrinkToFit="1"/>
      <protection locked="0"/>
    </xf>
    <xf numFmtId="0" fontId="23" fillId="0" borderId="28" xfId="0" applyFont="1" applyBorder="1" applyAlignment="1" applyProtection="1">
      <alignment/>
      <protection/>
    </xf>
    <xf numFmtId="0" fontId="0" fillId="0" borderId="0" xfId="0" applyFill="1" applyBorder="1" applyAlignment="1" applyProtection="1">
      <alignment horizontal="center" shrinkToFit="1"/>
      <protection/>
    </xf>
    <xf numFmtId="0" fontId="0" fillId="0" borderId="0" xfId="0" applyFill="1" applyBorder="1" applyAlignment="1" applyProtection="1">
      <alignment horizontal="center" vertical="center" wrapText="1"/>
      <protection/>
    </xf>
    <xf numFmtId="1" fontId="0" fillId="16" borderId="42" xfId="0" applyNumberFormat="1" applyFill="1" applyBorder="1" applyAlignment="1" applyProtection="1">
      <alignment horizontal="center" shrinkToFit="1"/>
      <protection/>
    </xf>
    <xf numFmtId="1" fontId="0" fillId="16" borderId="50" xfId="0" applyNumberFormat="1" applyFill="1" applyBorder="1" applyAlignment="1" applyProtection="1">
      <alignment horizontal="center" shrinkToFit="1"/>
      <protection/>
    </xf>
    <xf numFmtId="0" fontId="0" fillId="3" borderId="0" xfId="0" applyFont="1" applyFill="1" applyBorder="1" applyAlignment="1" applyProtection="1">
      <alignment/>
      <protection/>
    </xf>
    <xf numFmtId="0" fontId="1" fillId="3" borderId="0" xfId="0" applyFont="1" applyFill="1" applyBorder="1" applyAlignment="1" applyProtection="1">
      <alignment horizontal="right"/>
      <protection/>
    </xf>
    <xf numFmtId="0" fontId="1" fillId="0" borderId="0" xfId="0" applyFont="1" applyAlignment="1" applyProtection="1">
      <alignment horizontal="left"/>
      <protection/>
    </xf>
    <xf numFmtId="0" fontId="0" fillId="0" borderId="11" xfId="0"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51" xfId="0" applyFill="1" applyBorder="1" applyAlignment="1" applyProtection="1">
      <alignment vertical="top" wrapText="1"/>
      <protection/>
    </xf>
    <xf numFmtId="0" fontId="0" fillId="0" borderId="52" xfId="0" applyFill="1" applyBorder="1" applyAlignment="1" applyProtection="1">
      <alignment vertical="top" wrapText="1"/>
      <protection/>
    </xf>
    <xf numFmtId="0" fontId="4" fillId="17" borderId="10" xfId="58" applyFont="1" applyFill="1" applyBorder="1" applyAlignment="1" applyProtection="1">
      <alignment horizontal="center" vertical="center" textRotation="90"/>
      <protection/>
    </xf>
    <xf numFmtId="0" fontId="0" fillId="0" borderId="0" xfId="58" applyProtection="1">
      <alignment/>
      <protection/>
    </xf>
    <xf numFmtId="0" fontId="4" fillId="17" borderId="11" xfId="58" applyFont="1" applyFill="1" applyBorder="1" applyAlignment="1" applyProtection="1">
      <alignment horizontal="center" vertical="center" textRotation="90"/>
      <protection/>
    </xf>
    <xf numFmtId="0" fontId="5" fillId="17" borderId="0" xfId="58" applyFont="1" applyFill="1" applyBorder="1" applyAlignment="1" applyProtection="1">
      <alignment horizontal="center" vertical="center"/>
      <protection/>
    </xf>
    <xf numFmtId="0" fontId="6" fillId="17" borderId="0" xfId="58" applyFont="1" applyFill="1" applyBorder="1" applyAlignment="1" applyProtection="1">
      <alignment horizontal="center" vertical="center"/>
      <protection/>
    </xf>
    <xf numFmtId="0" fontId="9" fillId="17" borderId="0" xfId="58" applyFont="1" applyFill="1" applyBorder="1" applyAlignment="1" applyProtection="1">
      <alignment horizontal="center" vertical="center"/>
      <protection/>
    </xf>
    <xf numFmtId="0" fontId="6" fillId="17" borderId="15" xfId="58" applyFont="1" applyFill="1" applyBorder="1" applyAlignment="1" applyProtection="1">
      <alignment horizontal="center" vertical="center"/>
      <protection/>
    </xf>
    <xf numFmtId="0" fontId="7" fillId="17" borderId="11" xfId="58" applyFont="1" applyFill="1" applyBorder="1" applyAlignment="1" applyProtection="1">
      <alignment horizontal="center" vertical="center" textRotation="90"/>
      <protection/>
    </xf>
    <xf numFmtId="0" fontId="8" fillId="17" borderId="12" xfId="58" applyFont="1" applyFill="1" applyBorder="1" applyAlignment="1" applyProtection="1">
      <alignment vertical="center"/>
      <protection/>
    </xf>
    <xf numFmtId="0" fontId="8" fillId="17" borderId="12" xfId="58" applyFont="1" applyFill="1" applyBorder="1" applyAlignment="1" applyProtection="1">
      <alignment horizontal="center" vertical="center"/>
      <protection/>
    </xf>
    <xf numFmtId="0" fontId="10" fillId="17" borderId="13" xfId="58" applyFont="1" applyFill="1" applyBorder="1" applyAlignment="1" applyProtection="1">
      <alignment horizontal="right" vertical="center"/>
      <protection/>
    </xf>
    <xf numFmtId="0" fontId="0" fillId="16" borderId="14" xfId="58" applyFont="1" applyFill="1" applyBorder="1" applyAlignment="1" applyProtection="1">
      <alignment horizontal="center" vertical="center" textRotation="90"/>
      <protection/>
    </xf>
    <xf numFmtId="0" fontId="11" fillId="16" borderId="0" xfId="58" applyFont="1" applyFill="1" applyBorder="1" applyAlignment="1" applyProtection="1">
      <alignment horizontal="left" vertical="center"/>
      <protection/>
    </xf>
    <xf numFmtId="0" fontId="11" fillId="16" borderId="0" xfId="58" applyFont="1" applyFill="1" applyBorder="1" applyAlignment="1" applyProtection="1">
      <alignment vertical="center" wrapText="1"/>
      <protection/>
    </xf>
    <xf numFmtId="0" fontId="11" fillId="16" borderId="0" xfId="58" applyFont="1" applyFill="1" applyBorder="1" applyAlignment="1" applyProtection="1">
      <alignment vertical="center"/>
      <protection/>
    </xf>
    <xf numFmtId="0" fontId="17" fillId="16" borderId="0" xfId="58" applyFont="1" applyFill="1" applyBorder="1" applyAlignment="1" applyProtection="1">
      <alignment horizontal="center" vertical="center" wrapText="1"/>
      <protection/>
    </xf>
    <xf numFmtId="0" fontId="16" fillId="16" borderId="0" xfId="58" applyFont="1" applyFill="1" applyBorder="1" applyAlignment="1" applyProtection="1">
      <alignment horizontal="right"/>
      <protection/>
    </xf>
    <xf numFmtId="0" fontId="11" fillId="16" borderId="15" xfId="58" applyFont="1" applyFill="1" applyBorder="1" applyAlignment="1" applyProtection="1">
      <alignment vertical="center"/>
      <protection/>
    </xf>
    <xf numFmtId="0" fontId="0" fillId="16" borderId="16" xfId="58" applyFont="1" applyFill="1" applyBorder="1" applyAlignment="1" applyProtection="1">
      <alignment horizontal="center" vertical="top" textRotation="90"/>
      <protection/>
    </xf>
    <xf numFmtId="0" fontId="11" fillId="16" borderId="12" xfId="58" applyFont="1" applyFill="1" applyBorder="1" applyAlignment="1" applyProtection="1">
      <alignment horizontal="left" vertical="top"/>
      <protection/>
    </xf>
    <xf numFmtId="0" fontId="11" fillId="16" borderId="12" xfId="58" applyFont="1" applyFill="1" applyBorder="1" applyAlignment="1" applyProtection="1">
      <alignment vertical="top"/>
      <protection/>
    </xf>
    <xf numFmtId="0" fontId="3" fillId="16" borderId="12" xfId="54" applyFill="1" applyBorder="1" applyAlignment="1" applyProtection="1">
      <alignment horizontal="left" vertical="top" indent="2"/>
      <protection locked="0"/>
    </xf>
    <xf numFmtId="0" fontId="11" fillId="16" borderId="12" xfId="58" applyFont="1" applyFill="1" applyBorder="1" applyAlignment="1" applyProtection="1">
      <alignment vertical="top" wrapText="1"/>
      <protection/>
    </xf>
    <xf numFmtId="0" fontId="11" fillId="16" borderId="13" xfId="58" applyFont="1" applyFill="1" applyBorder="1" applyAlignment="1" applyProtection="1">
      <alignment vertical="top"/>
      <protection/>
    </xf>
    <xf numFmtId="0" fontId="17" fillId="18" borderId="16" xfId="58" applyFont="1" applyFill="1" applyBorder="1" applyAlignment="1" applyProtection="1">
      <alignment horizontal="left" vertical="center" wrapText="1"/>
      <protection/>
    </xf>
    <xf numFmtId="0" fontId="11" fillId="18" borderId="18" xfId="58" applyFont="1" applyFill="1" applyBorder="1" applyAlignment="1" applyProtection="1">
      <alignment horizontal="left" vertical="center" wrapText="1"/>
      <protection/>
    </xf>
    <xf numFmtId="0" fontId="17" fillId="18" borderId="13" xfId="58" applyFont="1" applyFill="1" applyBorder="1" applyAlignment="1" applyProtection="1">
      <alignment horizontal="left" vertical="center" wrapText="1"/>
      <protection/>
    </xf>
    <xf numFmtId="0" fontId="0" fillId="3" borderId="0" xfId="58" applyFill="1" applyAlignment="1" applyProtection="1">
      <alignment/>
      <protection/>
    </xf>
    <xf numFmtId="0" fontId="0" fillId="3" borderId="0" xfId="58" applyFill="1" applyAlignment="1" applyProtection="1">
      <alignment horizontal="left"/>
      <protection/>
    </xf>
    <xf numFmtId="0" fontId="1" fillId="3" borderId="0" xfId="58" applyFont="1" applyFill="1" applyAlignment="1" applyProtection="1">
      <alignment/>
      <protection/>
    </xf>
    <xf numFmtId="0" fontId="1" fillId="3" borderId="0" xfId="58" applyFont="1" applyFill="1" applyAlignment="1" applyProtection="1">
      <alignment horizontal="right"/>
      <protection/>
    </xf>
    <xf numFmtId="0" fontId="17" fillId="18" borderId="12" xfId="58" applyFont="1" applyFill="1" applyBorder="1" applyAlignment="1" applyProtection="1">
      <alignment horizontal="left" vertical="center" wrapText="1"/>
      <protection/>
    </xf>
    <xf numFmtId="0" fontId="17" fillId="18" borderId="17" xfId="58" applyFont="1" applyFill="1" applyBorder="1" applyAlignment="1" applyProtection="1">
      <alignment horizontal="left" vertical="center" wrapText="1"/>
      <protection/>
    </xf>
    <xf numFmtId="0" fontId="17" fillId="18" borderId="19" xfId="58" applyFont="1" applyFill="1" applyBorder="1" applyAlignment="1" applyProtection="1">
      <alignment horizontal="left" vertical="center" wrapText="1"/>
      <protection/>
    </xf>
    <xf numFmtId="0" fontId="17" fillId="18" borderId="18" xfId="58" applyFont="1" applyFill="1" applyBorder="1" applyAlignment="1" applyProtection="1">
      <alignment horizontal="left" vertical="center" wrapText="1"/>
      <protection/>
    </xf>
    <xf numFmtId="0" fontId="3" fillId="16" borderId="12" xfId="53" applyFill="1" applyBorder="1" applyAlignment="1" applyProtection="1">
      <alignment horizontal="left" vertical="top" indent="2"/>
      <protection locked="0"/>
    </xf>
    <xf numFmtId="0" fontId="0" fillId="3" borderId="24" xfId="0" applyFont="1" applyFill="1" applyBorder="1" applyAlignment="1" applyProtection="1">
      <alignment/>
      <protection/>
    </xf>
    <xf numFmtId="0" fontId="0" fillId="3" borderId="24" xfId="0" applyFont="1" applyFill="1" applyBorder="1" applyAlignment="1" applyProtection="1">
      <alignment/>
      <protection/>
    </xf>
    <xf numFmtId="0" fontId="1" fillId="3" borderId="24" xfId="0" applyFont="1" applyFill="1" applyBorder="1" applyAlignment="1" applyProtection="1">
      <alignment horizontal="right"/>
      <protection/>
    </xf>
    <xf numFmtId="0" fontId="0" fillId="8" borderId="22"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right" vertical="top"/>
      <protection/>
    </xf>
    <xf numFmtId="0" fontId="0" fillId="2" borderId="53" xfId="0" applyFont="1" applyFill="1" applyBorder="1" applyAlignment="1" applyProtection="1">
      <alignment horizontal="right" vertical="top"/>
      <protection/>
    </xf>
    <xf numFmtId="0" fontId="0" fillId="0" borderId="12" xfId="0" applyFont="1" applyBorder="1" applyAlignment="1" applyProtection="1">
      <alignment horizontal="left"/>
      <protection/>
    </xf>
    <xf numFmtId="2" fontId="23" fillId="0" borderId="0" xfId="0" applyNumberFormat="1" applyFont="1" applyFill="1" applyBorder="1" applyAlignment="1" applyProtection="1">
      <alignment/>
      <protection/>
    </xf>
    <xf numFmtId="0" fontId="17" fillId="0" borderId="0" xfId="0" applyFont="1" applyFill="1" applyBorder="1" applyAlignment="1" applyProtection="1">
      <alignment wrapText="1"/>
      <protection/>
    </xf>
    <xf numFmtId="0" fontId="17" fillId="0" borderId="11" xfId="0" applyFont="1" applyFill="1" applyBorder="1" applyAlignment="1" applyProtection="1">
      <alignment horizontal="right"/>
      <protection/>
    </xf>
    <xf numFmtId="0" fontId="0" fillId="0" borderId="54" xfId="0" applyFont="1" applyBorder="1" applyAlignment="1" applyProtection="1">
      <alignment/>
      <protection/>
    </xf>
    <xf numFmtId="0" fontId="0" fillId="0" borderId="52" xfId="0" applyBorder="1" applyAlignment="1" applyProtection="1">
      <alignment/>
      <protection/>
    </xf>
    <xf numFmtId="0" fontId="0" fillId="0" borderId="45" xfId="0" applyFont="1" applyBorder="1" applyAlignment="1" applyProtection="1">
      <alignment/>
      <protection/>
    </xf>
    <xf numFmtId="0" fontId="17" fillId="0" borderId="44" xfId="0" applyFont="1" applyBorder="1" applyAlignment="1" applyProtection="1">
      <alignment horizontal="right"/>
      <protection/>
    </xf>
    <xf numFmtId="0" fontId="17" fillId="0" borderId="26" xfId="0" applyFont="1" applyBorder="1" applyAlignment="1" applyProtection="1">
      <alignment horizontal="left"/>
      <protection/>
    </xf>
    <xf numFmtId="0" fontId="0" fillId="0" borderId="55" xfId="0" applyBorder="1" applyAlignment="1" applyProtection="1">
      <alignment/>
      <protection/>
    </xf>
    <xf numFmtId="0" fontId="0" fillId="18" borderId="35" xfId="0" applyFont="1" applyFill="1" applyBorder="1" applyAlignment="1" applyProtection="1">
      <alignment horizontal="center" vertical="center" textRotation="180"/>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1" fillId="0" borderId="0" xfId="0" applyFont="1" applyAlignment="1" applyProtection="1">
      <alignment/>
      <protection/>
    </xf>
    <xf numFmtId="0" fontId="0" fillId="0" borderId="56" xfId="0" applyFont="1" applyFill="1" applyBorder="1" applyAlignment="1" applyProtection="1">
      <alignment vertical="top" wrapText="1"/>
      <protection/>
    </xf>
    <xf numFmtId="0" fontId="0" fillId="0" borderId="56" xfId="0"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57" xfId="0" applyFont="1" applyFill="1" applyBorder="1" applyAlignment="1" applyProtection="1">
      <alignment horizontal="right" vertical="top"/>
      <protection/>
    </xf>
    <xf numFmtId="0" fontId="26" fillId="18" borderId="35" xfId="0" applyFont="1" applyFill="1" applyBorder="1" applyAlignment="1" applyProtection="1">
      <alignment horizontal="right"/>
      <protection/>
    </xf>
    <xf numFmtId="0" fontId="11" fillId="18" borderId="35" xfId="0" applyFont="1" applyFill="1" applyBorder="1" applyAlignment="1" applyProtection="1">
      <alignment horizontal="right"/>
      <protection/>
    </xf>
    <xf numFmtId="0" fontId="17" fillId="0" borderId="58" xfId="0" applyFont="1" applyBorder="1" applyAlignment="1" applyProtection="1">
      <alignment horizontal="right"/>
      <protection/>
    </xf>
    <xf numFmtId="0" fontId="0" fillId="0" borderId="59" xfId="0" applyBorder="1" applyAlignment="1" applyProtection="1">
      <alignment/>
      <protection/>
    </xf>
    <xf numFmtId="2" fontId="28" fillId="2" borderId="0" xfId="0" applyNumberFormat="1" applyFont="1" applyFill="1" applyBorder="1" applyAlignment="1" applyProtection="1">
      <alignment horizontal="center" shrinkToFit="1"/>
      <protection/>
    </xf>
    <xf numFmtId="2" fontId="28" fillId="2" borderId="0" xfId="0" applyNumberFormat="1" applyFont="1" applyFill="1" applyBorder="1" applyAlignment="1" applyProtection="1">
      <alignment horizontal="left" shrinkToFit="1"/>
      <protection/>
    </xf>
    <xf numFmtId="2" fontId="28" fillId="2" borderId="0" xfId="0" applyNumberFormat="1" applyFont="1" applyFill="1" applyBorder="1" applyAlignment="1" applyProtection="1">
      <alignment horizontal="right" shrinkToFit="1"/>
      <protection/>
    </xf>
    <xf numFmtId="0" fontId="0" fillId="2" borderId="60" xfId="0" applyFont="1" applyFill="1" applyBorder="1" applyAlignment="1" applyProtection="1">
      <alignment vertical="top" wrapText="1"/>
      <protection/>
    </xf>
    <xf numFmtId="0" fontId="0" fillId="8" borderId="0" xfId="0" applyNumberFormat="1" applyFont="1" applyFill="1" applyBorder="1" applyAlignment="1" applyProtection="1">
      <alignment horizontal="center" vertical="center" wrapText="1"/>
      <protection locked="0"/>
    </xf>
    <xf numFmtId="0" fontId="0" fillId="2" borderId="15" xfId="0" applyFont="1" applyFill="1" applyBorder="1" applyAlignment="1" applyProtection="1">
      <alignment vertical="top" wrapText="1"/>
      <protection/>
    </xf>
    <xf numFmtId="0" fontId="0" fillId="0" borderId="56" xfId="0" applyBorder="1" applyAlignment="1" applyProtection="1">
      <alignment/>
      <protection/>
    </xf>
    <xf numFmtId="0" fontId="0" fillId="8" borderId="61" xfId="0" applyNumberFormat="1" applyFont="1" applyFill="1" applyBorder="1" applyAlignment="1" applyProtection="1">
      <alignment horizontal="center" vertical="center" wrapText="1"/>
      <protection locked="0"/>
    </xf>
    <xf numFmtId="0" fontId="1" fillId="2" borderId="52" xfId="0" applyFont="1" applyFill="1" applyBorder="1" applyAlignment="1" applyProtection="1">
      <alignment horizontal="center" vertical="center" wrapText="1"/>
      <protection/>
    </xf>
    <xf numFmtId="0" fontId="0" fillId="8" borderId="53" xfId="0" applyNumberFormat="1" applyFont="1" applyFill="1" applyBorder="1" applyAlignment="1" applyProtection="1">
      <alignment horizontal="center" vertical="center" wrapText="1"/>
      <protection locked="0"/>
    </xf>
    <xf numFmtId="0" fontId="0" fillId="0" borderId="48" xfId="0" applyBorder="1" applyAlignment="1" applyProtection="1">
      <alignment horizontal="right"/>
      <protection/>
    </xf>
    <xf numFmtId="2" fontId="0" fillId="0" borderId="62" xfId="0" applyNumberFormat="1" applyFont="1" applyFill="1" applyBorder="1" applyAlignment="1" applyProtection="1">
      <alignment horizontal="right"/>
      <protection/>
    </xf>
    <xf numFmtId="2" fontId="0" fillId="0" borderId="15" xfId="0" applyNumberFormat="1" applyFont="1" applyFill="1" applyBorder="1" applyAlignment="1" applyProtection="1">
      <alignment horizontal="right"/>
      <protection/>
    </xf>
    <xf numFmtId="0" fontId="0" fillId="0" borderId="15"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wrapText="1"/>
      <protection/>
    </xf>
    <xf numFmtId="0" fontId="0" fillId="18" borderId="24" xfId="0" applyFont="1" applyFill="1" applyBorder="1" applyAlignment="1" applyProtection="1">
      <alignment/>
      <protection/>
    </xf>
    <xf numFmtId="0" fontId="0" fillId="0" borderId="44" xfId="0" applyBorder="1" applyAlignment="1" applyProtection="1">
      <alignment wrapText="1"/>
      <protection/>
    </xf>
    <xf numFmtId="0" fontId="23" fillId="0" borderId="44" xfId="0" applyFont="1" applyBorder="1" applyAlignment="1" applyProtection="1">
      <alignment/>
      <protection/>
    </xf>
    <xf numFmtId="0" fontId="23" fillId="0" borderId="64" xfId="0" applyFont="1" applyBorder="1" applyAlignment="1" applyProtection="1">
      <alignment/>
      <protection/>
    </xf>
    <xf numFmtId="0" fontId="17" fillId="0" borderId="0" xfId="0" applyFont="1" applyBorder="1" applyAlignment="1" applyProtection="1">
      <alignment horizontal="right" vertical="top"/>
      <protection/>
    </xf>
    <xf numFmtId="0" fontId="0" fillId="8" borderId="65" xfId="58" applyFont="1" applyFill="1" applyBorder="1" applyAlignment="1" applyProtection="1">
      <alignment horizontal="center" vertical="center" wrapText="1"/>
      <protection locked="0"/>
    </xf>
    <xf numFmtId="1" fontId="0" fillId="8" borderId="49" xfId="0" applyNumberFormat="1" applyFont="1" applyFill="1" applyBorder="1" applyAlignment="1" applyProtection="1">
      <alignment horizontal="center" shrinkToFit="1"/>
      <protection locked="0"/>
    </xf>
    <xf numFmtId="1" fontId="0" fillId="8" borderId="42" xfId="0" applyNumberFormat="1" applyFont="1" applyFill="1" applyBorder="1" applyAlignment="1" applyProtection="1">
      <alignment horizontal="center" shrinkToFit="1"/>
      <protection locked="0"/>
    </xf>
    <xf numFmtId="0" fontId="0" fillId="9" borderId="22" xfId="0" applyFont="1" applyFill="1" applyBorder="1" applyAlignment="1" applyProtection="1">
      <alignment horizontal="left" vertical="top" wrapText="1"/>
      <protection/>
    </xf>
    <xf numFmtId="0" fontId="0" fillId="16" borderId="22" xfId="0" applyFont="1" applyFill="1" applyBorder="1" applyAlignment="1" applyProtection="1">
      <alignment horizontal="left" vertical="center" wrapText="1"/>
      <protection/>
    </xf>
    <xf numFmtId="0" fontId="0" fillId="9" borderId="23" xfId="0" applyFont="1" applyFill="1" applyBorder="1" applyAlignment="1" applyProtection="1">
      <alignment horizontal="left" vertical="center" wrapText="1"/>
      <protection/>
    </xf>
    <xf numFmtId="0" fontId="0" fillId="16" borderId="66" xfId="0" applyFont="1" applyFill="1" applyBorder="1" applyAlignment="1" applyProtection="1">
      <alignment horizontal="left" vertical="center" wrapText="1"/>
      <protection/>
    </xf>
    <xf numFmtId="0" fontId="0" fillId="3" borderId="23" xfId="0" applyFont="1" applyFill="1" applyBorder="1" applyAlignment="1" applyProtection="1">
      <alignment horizontal="left" vertical="center" wrapText="1"/>
      <protection/>
    </xf>
    <xf numFmtId="0" fontId="0" fillId="3" borderId="22" xfId="0" applyFont="1" applyFill="1" applyBorder="1" applyAlignment="1" applyProtection="1">
      <alignment horizontal="left" vertical="center" wrapText="1"/>
      <protection/>
    </xf>
    <xf numFmtId="0" fontId="0" fillId="16" borderId="37"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59" fillId="6" borderId="38" xfId="0" applyFont="1" applyFill="1" applyBorder="1" applyAlignment="1" applyProtection="1">
      <alignment horizontal="center" vertical="center" wrapText="1"/>
      <protection/>
    </xf>
    <xf numFmtId="0" fontId="0" fillId="0" borderId="32" xfId="0" applyFill="1" applyBorder="1" applyAlignment="1" applyProtection="1">
      <alignment/>
      <protection/>
    </xf>
    <xf numFmtId="0" fontId="0" fillId="0" borderId="31" xfId="0" applyFill="1" applyBorder="1" applyAlignment="1" applyProtection="1">
      <alignment/>
      <protection/>
    </xf>
    <xf numFmtId="0" fontId="40" fillId="3" borderId="0" xfId="53" applyFont="1" applyFill="1" applyAlignment="1" applyProtection="1">
      <alignment horizontal="left"/>
      <protection locked="0"/>
    </xf>
    <xf numFmtId="0" fontId="0" fillId="8" borderId="22" xfId="0" applyFont="1" applyFill="1" applyBorder="1" applyAlignment="1" applyProtection="1">
      <alignment vertical="top" wrapText="1"/>
      <protection locked="0"/>
    </xf>
    <xf numFmtId="0" fontId="0" fillId="8" borderId="23" xfId="0" applyFont="1" applyFill="1" applyBorder="1" applyAlignment="1" applyProtection="1">
      <alignment vertical="top" wrapText="1"/>
      <protection locked="0"/>
    </xf>
    <xf numFmtId="0" fontId="0" fillId="8" borderId="66" xfId="0" applyFont="1" applyFill="1" applyBorder="1" applyAlignment="1" applyProtection="1">
      <alignment vertical="top" wrapText="1"/>
      <protection locked="0"/>
    </xf>
    <xf numFmtId="0" fontId="0" fillId="8" borderId="67" xfId="0" applyFont="1" applyFill="1" applyBorder="1" applyAlignment="1" applyProtection="1">
      <alignment vertical="top" wrapText="1"/>
      <protection locked="0"/>
    </xf>
    <xf numFmtId="0" fontId="17" fillId="0" borderId="19" xfId="58" applyFont="1" applyFill="1" applyBorder="1" applyAlignment="1" applyProtection="1">
      <alignment horizontal="left" vertical="center" wrapText="1"/>
      <protection/>
    </xf>
    <xf numFmtId="0" fontId="17" fillId="0" borderId="18" xfId="58" applyFont="1" applyFill="1" applyBorder="1" applyAlignment="1" applyProtection="1">
      <alignment horizontal="left" vertical="center" wrapText="1"/>
      <protection/>
    </xf>
    <xf numFmtId="0" fontId="0" fillId="0" borderId="19" xfId="58" applyFill="1" applyBorder="1" applyAlignment="1" applyProtection="1">
      <alignment horizontal="left" vertical="center"/>
      <protection/>
    </xf>
    <xf numFmtId="0" fontId="0" fillId="0" borderId="18" xfId="58" applyFill="1" applyBorder="1" applyAlignment="1" applyProtection="1">
      <alignment horizontal="left" vertical="center"/>
      <protection/>
    </xf>
    <xf numFmtId="0" fontId="58" fillId="16" borderId="12" xfId="54" applyFont="1" applyFill="1" applyBorder="1" applyAlignment="1" applyProtection="1">
      <alignment horizontal="center" vertical="center" wrapText="1"/>
      <protection/>
    </xf>
    <xf numFmtId="0" fontId="17" fillId="16" borderId="12" xfId="58" applyFont="1" applyFill="1" applyBorder="1" applyAlignment="1" applyProtection="1">
      <alignment horizontal="right" vertical="top"/>
      <protection/>
    </xf>
    <xf numFmtId="0" fontId="0" fillId="0" borderId="17" xfId="58" applyFont="1" applyFill="1" applyBorder="1" applyAlignment="1" applyProtection="1">
      <alignment horizontal="left" vertical="center"/>
      <protection/>
    </xf>
    <xf numFmtId="0" fontId="11" fillId="18" borderId="12" xfId="58" applyFont="1" applyFill="1" applyBorder="1" applyAlignment="1" applyProtection="1">
      <alignment horizontal="left" vertical="center" wrapText="1"/>
      <protection/>
    </xf>
    <xf numFmtId="0" fontId="0" fillId="0" borderId="17" xfId="58" applyFont="1" applyFill="1" applyBorder="1" applyAlignment="1" applyProtection="1">
      <alignment horizontal="left" vertical="center" wrapText="1"/>
      <protection/>
    </xf>
    <xf numFmtId="0" fontId="0" fillId="0" borderId="18" xfId="58" applyFont="1" applyFill="1" applyBorder="1" applyAlignment="1" applyProtection="1">
      <alignment horizontal="left" vertical="center" wrapText="1"/>
      <protection/>
    </xf>
    <xf numFmtId="0" fontId="0" fillId="0" borderId="19" xfId="58" applyFont="1" applyFill="1" applyBorder="1" applyAlignment="1" applyProtection="1">
      <alignment horizontal="left" vertical="center" wrapText="1"/>
      <protection/>
    </xf>
    <xf numFmtId="0" fontId="5" fillId="17" borderId="24" xfId="58" applyFont="1" applyFill="1" applyBorder="1" applyAlignment="1" applyProtection="1">
      <alignment horizontal="center" vertical="center"/>
      <protection/>
    </xf>
    <xf numFmtId="0" fontId="6" fillId="17" borderId="24" xfId="58" applyFont="1" applyFill="1" applyBorder="1" applyAlignment="1" applyProtection="1">
      <alignment horizontal="center" vertical="center"/>
      <protection/>
    </xf>
    <xf numFmtId="0" fontId="6" fillId="17" borderId="25" xfId="58" applyFont="1" applyFill="1" applyBorder="1" applyAlignment="1" applyProtection="1">
      <alignment horizontal="center" vertical="center"/>
      <protection/>
    </xf>
    <xf numFmtId="0" fontId="16" fillId="16" borderId="28" xfId="58" applyFont="1" applyFill="1" applyBorder="1" applyAlignment="1" applyProtection="1">
      <alignment horizontal="center" vertical="center" wrapText="1"/>
      <protection/>
    </xf>
    <xf numFmtId="0" fontId="15" fillId="16" borderId="28" xfId="58" applyFont="1" applyFill="1" applyBorder="1" applyAlignment="1" applyProtection="1">
      <alignment horizontal="center" vertical="center" wrapText="1"/>
      <protection/>
    </xf>
    <xf numFmtId="0" fontId="58" fillId="16" borderId="28" xfId="54" applyFont="1" applyFill="1" applyBorder="1" applyAlignment="1" applyProtection="1">
      <alignment horizontal="center" vertical="center" wrapText="1"/>
      <protection/>
    </xf>
    <xf numFmtId="0" fontId="11" fillId="18" borderId="18" xfId="58" applyFont="1" applyFill="1" applyBorder="1" applyAlignment="1" applyProtection="1">
      <alignment vertical="center" wrapText="1"/>
      <protection/>
    </xf>
    <xf numFmtId="0" fontId="40" fillId="3" borderId="28" xfId="54" applyFont="1" applyFill="1" applyBorder="1" applyAlignment="1" applyProtection="1">
      <alignment horizontal="left"/>
      <protection locked="0"/>
    </xf>
    <xf numFmtId="0" fontId="0" fillId="8" borderId="17" xfId="58" applyFont="1" applyFill="1" applyBorder="1" applyAlignment="1" applyProtection="1">
      <alignment horizontal="left" vertical="center"/>
      <protection/>
    </xf>
    <xf numFmtId="0" fontId="0" fillId="8" borderId="18" xfId="58" applyFill="1" applyBorder="1" applyAlignment="1" applyProtection="1">
      <alignment horizontal="left" vertical="center"/>
      <protection/>
    </xf>
    <xf numFmtId="0" fontId="0" fillId="8" borderId="19" xfId="58" applyFill="1" applyBorder="1" applyAlignment="1" applyProtection="1">
      <alignment horizontal="left" vertical="center"/>
      <protection/>
    </xf>
    <xf numFmtId="0" fontId="0" fillId="16" borderId="17" xfId="58" applyFont="1" applyFill="1" applyBorder="1" applyAlignment="1" applyProtection="1">
      <alignment horizontal="left" vertical="center" wrapText="1"/>
      <protection/>
    </xf>
    <xf numFmtId="0" fontId="0" fillId="16" borderId="18" xfId="58" applyFont="1" applyFill="1" applyBorder="1" applyAlignment="1" applyProtection="1">
      <alignment horizontal="left" vertical="center" wrapText="1"/>
      <protection/>
    </xf>
    <xf numFmtId="0" fontId="0" fillId="16" borderId="19" xfId="58" applyFont="1" applyFill="1" applyBorder="1" applyAlignment="1" applyProtection="1">
      <alignment horizontal="left" vertical="center" wrapText="1"/>
      <protection/>
    </xf>
    <xf numFmtId="0" fontId="0" fillId="8" borderId="17" xfId="58" applyFont="1" applyFill="1" applyBorder="1" applyAlignment="1" applyProtection="1">
      <alignment horizontal="left" vertical="center"/>
      <protection locked="0"/>
    </xf>
    <xf numFmtId="0" fontId="0" fillId="8" borderId="18" xfId="58" applyFill="1" applyBorder="1" applyAlignment="1" applyProtection="1">
      <alignment horizontal="left" vertical="center"/>
      <protection locked="0"/>
    </xf>
    <xf numFmtId="0" fontId="0" fillId="8" borderId="19" xfId="58" applyFill="1" applyBorder="1" applyAlignment="1" applyProtection="1">
      <alignment horizontal="left" vertical="center"/>
      <protection locked="0"/>
    </xf>
    <xf numFmtId="0" fontId="0" fillId="9" borderId="17" xfId="58" applyFont="1" applyFill="1" applyBorder="1" applyAlignment="1" applyProtection="1">
      <alignment horizontal="left" vertical="center" wrapText="1"/>
      <protection/>
    </xf>
    <xf numFmtId="0" fontId="0" fillId="9" borderId="18" xfId="58" applyFont="1" applyFill="1" applyBorder="1" applyAlignment="1" applyProtection="1">
      <alignment horizontal="left" vertical="center" wrapText="1"/>
      <protection/>
    </xf>
    <xf numFmtId="0" fontId="0" fillId="9" borderId="19" xfId="58" applyFont="1" applyFill="1" applyBorder="1" applyAlignment="1" applyProtection="1">
      <alignment horizontal="left" vertical="center" wrapText="1"/>
      <protection/>
    </xf>
    <xf numFmtId="0" fontId="11" fillId="18" borderId="18" xfId="58" applyFont="1" applyFill="1" applyBorder="1" applyAlignment="1" applyProtection="1">
      <alignment horizontal="left" vertical="center" wrapText="1"/>
      <protection/>
    </xf>
    <xf numFmtId="0" fontId="5" fillId="17" borderId="24" xfId="0" applyFont="1" applyFill="1" applyBorder="1" applyAlignment="1" applyProtection="1">
      <alignment horizontal="center" vertical="center"/>
      <protection/>
    </xf>
    <xf numFmtId="0" fontId="6" fillId="17" borderId="24" xfId="0" applyFont="1" applyFill="1" applyBorder="1" applyAlignment="1" applyProtection="1">
      <alignment horizontal="center" vertical="center"/>
      <protection/>
    </xf>
    <xf numFmtId="0" fontId="6" fillId="17" borderId="2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11" fillId="18" borderId="12" xfId="0" applyFont="1" applyFill="1" applyBorder="1" applyAlignment="1" applyProtection="1">
      <alignment horizontal="left" vertical="center" wrapText="1"/>
      <protection/>
    </xf>
    <xf numFmtId="0" fontId="0" fillId="8" borderId="20" xfId="0" applyFont="1" applyFill="1" applyBorder="1" applyAlignment="1" applyProtection="1">
      <alignment horizontal="left" vertical="top" wrapText="1"/>
      <protection locked="0"/>
    </xf>
    <xf numFmtId="0" fontId="0" fillId="8" borderId="38" xfId="0" applyFont="1" applyFill="1" applyBorder="1" applyAlignment="1" applyProtection="1">
      <alignment horizontal="left" vertical="top" wrapText="1"/>
      <protection locked="0"/>
    </xf>
    <xf numFmtId="0" fontId="0" fillId="8" borderId="21" xfId="0" applyFont="1" applyFill="1" applyBorder="1" applyAlignment="1" applyProtection="1">
      <alignment horizontal="left" vertical="top" wrapText="1"/>
      <protection locked="0"/>
    </xf>
    <xf numFmtId="0" fontId="11" fillId="0" borderId="17"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0" fillId="8" borderId="18" xfId="0" applyFill="1" applyBorder="1" applyAlignment="1" applyProtection="1">
      <alignment horizontal="center" vertical="center" wrapText="1"/>
      <protection locked="0"/>
    </xf>
    <xf numFmtId="0" fontId="0" fillId="8" borderId="19" xfId="0" applyFill="1" applyBorder="1" applyAlignment="1" applyProtection="1">
      <alignment horizontal="center" vertical="center" wrapText="1"/>
      <protection locked="0"/>
    </xf>
    <xf numFmtId="0" fontId="18" fillId="17" borderId="34" xfId="0" applyFont="1" applyFill="1" applyBorder="1" applyAlignment="1" applyProtection="1">
      <alignment horizontal="left" vertical="center" indent="2"/>
      <protection/>
    </xf>
    <xf numFmtId="0" fontId="0" fillId="0" borderId="35" xfId="0" applyBorder="1" applyAlignment="1">
      <alignment horizontal="left" vertical="center" indent="2"/>
    </xf>
    <xf numFmtId="0" fontId="16" fillId="16" borderId="28" xfId="0" applyFont="1" applyFill="1" applyBorder="1" applyAlignment="1" applyProtection="1">
      <alignment horizontal="center" vertical="center" wrapText="1"/>
      <protection/>
    </xf>
    <xf numFmtId="0" fontId="15" fillId="16" borderId="28" xfId="0" applyFont="1" applyFill="1" applyBorder="1" applyAlignment="1" applyProtection="1">
      <alignment horizontal="center" vertical="center" wrapText="1"/>
      <protection/>
    </xf>
    <xf numFmtId="0" fontId="11" fillId="0" borderId="18" xfId="0" applyFont="1" applyFill="1" applyBorder="1" applyAlignment="1" applyProtection="1">
      <alignment horizontal="left" vertical="center" wrapText="1"/>
      <protection/>
    </xf>
    <xf numFmtId="0" fontId="17" fillId="16" borderId="12" xfId="0" applyFont="1" applyFill="1" applyBorder="1" applyAlignment="1" applyProtection="1">
      <alignment horizontal="right" vertical="top"/>
      <protection/>
    </xf>
    <xf numFmtId="0" fontId="0" fillId="0" borderId="17"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8" borderId="17"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15" fillId="8" borderId="20" xfId="0" applyFont="1" applyFill="1" applyBorder="1" applyAlignment="1" applyProtection="1">
      <alignment horizontal="center" vertical="center"/>
      <protection locked="0"/>
    </xf>
    <xf numFmtId="0" fontId="15" fillId="8" borderId="21"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wrapText="1"/>
      <protection/>
    </xf>
    <xf numFmtId="0" fontId="0" fillId="0" borderId="18" xfId="0" applyBorder="1" applyAlignment="1">
      <alignment/>
    </xf>
    <xf numFmtId="0" fontId="0" fillId="0" borderId="19" xfId="0" applyBorder="1" applyAlignment="1">
      <alignment/>
    </xf>
    <xf numFmtId="0" fontId="11" fillId="18" borderId="18" xfId="0" applyFont="1" applyFill="1" applyBorder="1" applyAlignment="1" applyProtection="1">
      <alignment horizontal="left" vertical="center" wrapText="1"/>
      <protection/>
    </xf>
    <xf numFmtId="0" fontId="3" fillId="8" borderId="17" xfId="53" applyFill="1" applyBorder="1" applyAlignment="1" applyProtection="1">
      <alignment horizontal="center" vertical="center" wrapText="1"/>
      <protection locked="0"/>
    </xf>
    <xf numFmtId="0" fontId="3" fillId="8" borderId="18" xfId="53" applyFill="1" applyBorder="1" applyAlignment="1" applyProtection="1">
      <alignment horizontal="center" vertical="center" wrapText="1"/>
      <protection locked="0"/>
    </xf>
    <xf numFmtId="0" fontId="3" fillId="8" borderId="19" xfId="53" applyFill="1" applyBorder="1" applyAlignment="1" applyProtection="1">
      <alignment horizontal="center" vertical="center" wrapText="1"/>
      <protection locked="0"/>
    </xf>
    <xf numFmtId="0" fontId="0" fillId="8" borderId="20" xfId="0" applyFont="1" applyFill="1" applyBorder="1" applyAlignment="1" applyProtection="1">
      <alignment horizontal="left" vertical="top" wrapText="1"/>
      <protection locked="0"/>
    </xf>
    <xf numFmtId="0" fontId="0" fillId="8" borderId="18" xfId="0" applyFont="1" applyFill="1" applyBorder="1" applyAlignment="1" applyProtection="1">
      <alignment horizontal="left" vertical="center" wrapText="1"/>
      <protection locked="0"/>
    </xf>
    <xf numFmtId="0" fontId="0" fillId="8" borderId="20" xfId="0" applyFont="1" applyFill="1" applyBorder="1" applyAlignment="1" applyProtection="1">
      <alignment horizontal="left" vertical="center" wrapText="1"/>
      <protection locked="0"/>
    </xf>
    <xf numFmtId="0" fontId="0" fillId="8" borderId="38" xfId="0" applyFont="1" applyFill="1" applyBorder="1" applyAlignment="1" applyProtection="1">
      <alignment horizontal="left" vertical="center" wrapText="1"/>
      <protection locked="0"/>
    </xf>
    <xf numFmtId="0" fontId="0" fillId="8" borderId="21" xfId="0" applyFont="1" applyFill="1" applyBorder="1" applyAlignment="1" applyProtection="1">
      <alignment horizontal="left" vertical="center" wrapText="1"/>
      <protection locked="0"/>
    </xf>
    <xf numFmtId="0" fontId="11" fillId="0" borderId="17" xfId="0" applyFont="1" applyFill="1" applyBorder="1" applyAlignment="1" applyProtection="1">
      <alignment vertical="center" wrapText="1"/>
      <protection/>
    </xf>
    <xf numFmtId="0" fontId="11" fillId="0" borderId="19" xfId="0" applyFont="1" applyFill="1" applyBorder="1" applyAlignment="1" applyProtection="1">
      <alignment vertical="center" wrapText="1"/>
      <protection/>
    </xf>
    <xf numFmtId="0" fontId="40" fillId="3" borderId="24" xfId="53" applyFont="1" applyFill="1" applyBorder="1" applyAlignment="1" applyProtection="1">
      <alignment horizontal="left"/>
      <protection locked="0"/>
    </xf>
    <xf numFmtId="0" fontId="17" fillId="19" borderId="14" xfId="58" applyFont="1" applyFill="1" applyBorder="1" applyAlignment="1" applyProtection="1">
      <alignment horizontal="left" vertical="top" wrapText="1"/>
      <protection/>
    </xf>
    <xf numFmtId="0" fontId="17" fillId="19" borderId="28" xfId="58" applyFont="1" applyFill="1" applyBorder="1" applyAlignment="1" applyProtection="1">
      <alignment horizontal="left" vertical="top" wrapText="1"/>
      <protection/>
    </xf>
    <xf numFmtId="0" fontId="17" fillId="19" borderId="62" xfId="58" applyFont="1" applyFill="1" applyBorder="1" applyAlignment="1" applyProtection="1">
      <alignment horizontal="left" vertical="top" wrapText="1"/>
      <protection/>
    </xf>
    <xf numFmtId="0" fontId="17" fillId="19" borderId="11" xfId="58" applyFont="1" applyFill="1" applyBorder="1" applyAlignment="1" applyProtection="1">
      <alignment horizontal="left" vertical="top" wrapText="1"/>
      <protection/>
    </xf>
    <xf numFmtId="0" fontId="17" fillId="19" borderId="0" xfId="58" applyFont="1" applyFill="1" applyBorder="1" applyAlignment="1" applyProtection="1">
      <alignment horizontal="left" vertical="top" wrapText="1"/>
      <protection/>
    </xf>
    <xf numFmtId="0" fontId="17" fillId="19" borderId="15" xfId="58" applyFont="1" applyFill="1" applyBorder="1" applyAlignment="1" applyProtection="1">
      <alignment horizontal="left" vertical="top" wrapText="1"/>
      <protection/>
    </xf>
    <xf numFmtId="0" fontId="17" fillId="19" borderId="16" xfId="58" applyFont="1" applyFill="1" applyBorder="1" applyAlignment="1" applyProtection="1">
      <alignment horizontal="left" vertical="top" wrapText="1"/>
      <protection/>
    </xf>
    <xf numFmtId="0" fontId="17" fillId="19" borderId="12" xfId="58" applyFont="1" applyFill="1" applyBorder="1" applyAlignment="1" applyProtection="1">
      <alignment horizontal="left" vertical="top" wrapText="1"/>
      <protection/>
    </xf>
    <xf numFmtId="0" fontId="17" fillId="19" borderId="13" xfId="58"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indent="1"/>
      <protection/>
    </xf>
    <xf numFmtId="0" fontId="0" fillId="0" borderId="18" xfId="0" applyFont="1" applyFill="1" applyBorder="1" applyAlignment="1" applyProtection="1">
      <alignment horizontal="left" vertical="center" wrapText="1" indent="1"/>
      <protection/>
    </xf>
    <xf numFmtId="0" fontId="0" fillId="0" borderId="19" xfId="0" applyFont="1" applyFill="1" applyBorder="1" applyAlignment="1" applyProtection="1">
      <alignment horizontal="left" vertical="center" wrapText="1" indent="1"/>
      <protection/>
    </xf>
    <xf numFmtId="0" fontId="17" fillId="18" borderId="35"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wrapText="1" indent="1"/>
      <protection/>
    </xf>
    <xf numFmtId="0" fontId="0" fillId="0" borderId="21" xfId="0" applyFont="1" applyFill="1" applyBorder="1" applyAlignment="1" applyProtection="1">
      <alignment horizontal="left" vertical="center" wrapText="1" indent="1"/>
      <protection/>
    </xf>
    <xf numFmtId="0" fontId="15" fillId="0" borderId="38"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0" fillId="8" borderId="57" xfId="0" applyFont="1" applyFill="1" applyBorder="1" applyAlignment="1" applyProtection="1">
      <alignment horizontal="left" vertical="top" wrapText="1"/>
      <protection locked="0"/>
    </xf>
    <xf numFmtId="0" fontId="0" fillId="8" borderId="56" xfId="0" applyFont="1" applyFill="1" applyBorder="1" applyAlignment="1" applyProtection="1">
      <alignment horizontal="left" vertical="top" wrapText="1"/>
      <protection locked="0"/>
    </xf>
    <xf numFmtId="0" fontId="0" fillId="8" borderId="68" xfId="0" applyFont="1" applyFill="1" applyBorder="1" applyAlignment="1" applyProtection="1">
      <alignment horizontal="left" vertical="top" wrapText="1"/>
      <protection locked="0"/>
    </xf>
    <xf numFmtId="0" fontId="0" fillId="8" borderId="11" xfId="0"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protection locked="0"/>
    </xf>
    <xf numFmtId="0" fontId="0" fillId="8" borderId="15" xfId="0" applyFont="1" applyFill="1" applyBorder="1" applyAlignment="1" applyProtection="1">
      <alignment horizontal="left" vertical="top" wrapText="1"/>
      <protection locked="0"/>
    </xf>
    <xf numFmtId="0" fontId="0" fillId="8" borderId="69" xfId="0" applyFont="1" applyFill="1" applyBorder="1" applyAlignment="1" applyProtection="1">
      <alignment horizontal="left" vertical="top" wrapText="1"/>
      <protection locked="0"/>
    </xf>
    <xf numFmtId="0" fontId="0" fillId="8" borderId="47" xfId="0" applyFont="1" applyFill="1" applyBorder="1" applyAlignment="1" applyProtection="1">
      <alignment horizontal="left" vertical="top" wrapText="1"/>
      <protection locked="0"/>
    </xf>
    <xf numFmtId="0" fontId="0" fillId="8" borderId="70" xfId="0" applyFont="1" applyFill="1" applyBorder="1" applyAlignment="1" applyProtection="1">
      <alignment horizontal="left" vertical="top" wrapText="1"/>
      <protection locked="0"/>
    </xf>
    <xf numFmtId="172" fontId="0" fillId="16" borderId="28" xfId="0" applyNumberFormat="1" applyFont="1" applyFill="1" applyBorder="1" applyAlignment="1" applyProtection="1">
      <alignment horizontal="center"/>
      <protection/>
    </xf>
    <xf numFmtId="172" fontId="0" fillId="16" borderId="0" xfId="0" applyNumberFormat="1" applyFill="1" applyBorder="1" applyAlignment="1" applyProtection="1">
      <alignment horizontal="center"/>
      <protection/>
    </xf>
    <xf numFmtId="0" fontId="17" fillId="0" borderId="0" xfId="0" applyFont="1" applyBorder="1" applyAlignment="1" applyProtection="1">
      <alignment horizontal="right"/>
      <protection/>
    </xf>
    <xf numFmtId="0" fontId="1" fillId="0" borderId="0" xfId="0" applyFont="1" applyAlignment="1" applyProtection="1">
      <alignment horizontal="left"/>
      <protection/>
    </xf>
    <xf numFmtId="0" fontId="0" fillId="0" borderId="71" xfId="0" applyBorder="1" applyAlignment="1" applyProtection="1">
      <alignment horizontal="center" wrapText="1"/>
      <protection/>
    </xf>
    <xf numFmtId="0" fontId="0" fillId="0" borderId="28" xfId="0" applyBorder="1" applyAlignment="1" applyProtection="1">
      <alignment horizontal="center" wrapText="1"/>
      <protection/>
    </xf>
    <xf numFmtId="0" fontId="0" fillId="0" borderId="30" xfId="0" applyBorder="1" applyAlignment="1" applyProtection="1">
      <alignment horizontal="center" wrapText="1"/>
      <protection/>
    </xf>
    <xf numFmtId="0" fontId="0" fillId="0" borderId="72"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73" xfId="0" applyBorder="1" applyAlignment="1" applyProtection="1">
      <alignment horizontal="center" wrapText="1"/>
      <protection/>
    </xf>
    <xf numFmtId="0" fontId="17" fillId="18" borderId="0" xfId="0" applyFont="1" applyFill="1" applyBorder="1" applyAlignment="1" applyProtection="1">
      <alignment horizontal="center" vertical="top" wrapText="1"/>
      <protection hidden="1"/>
    </xf>
    <xf numFmtId="1" fontId="0" fillId="8" borderId="74" xfId="0" applyNumberFormat="1" applyFont="1" applyFill="1" applyBorder="1" applyAlignment="1" applyProtection="1">
      <alignment horizontal="center" shrinkToFit="1"/>
      <protection locked="0"/>
    </xf>
    <xf numFmtId="1" fontId="0" fillId="8" borderId="74" xfId="0" applyNumberFormat="1" applyFill="1" applyBorder="1" applyAlignment="1" applyProtection="1">
      <alignment horizontal="center" shrinkToFit="1"/>
      <protection locked="0"/>
    </xf>
    <xf numFmtId="185" fontId="0" fillId="16" borderId="74" xfId="0" applyNumberFormat="1" applyFont="1" applyFill="1" applyBorder="1" applyAlignment="1" applyProtection="1">
      <alignment horizontal="center" wrapText="1"/>
      <protection hidden="1"/>
    </xf>
    <xf numFmtId="0" fontId="0" fillId="0" borderId="0" xfId="0" applyAlignment="1" applyProtection="1">
      <alignment horizontal="center"/>
      <protection/>
    </xf>
    <xf numFmtId="0" fontId="0" fillId="18" borderId="17" xfId="0" applyFont="1" applyFill="1" applyBorder="1" applyAlignment="1" applyProtection="1">
      <alignment horizontal="center" vertical="center" wrapText="1"/>
      <protection/>
    </xf>
    <xf numFmtId="0" fontId="0" fillId="18" borderId="18" xfId="0" applyFont="1" applyFill="1" applyBorder="1" applyAlignment="1" applyProtection="1">
      <alignment horizontal="center" vertical="center" wrapText="1"/>
      <protection/>
    </xf>
    <xf numFmtId="15" fontId="0" fillId="8" borderId="17" xfId="0" applyNumberFormat="1" applyFont="1" applyFill="1" applyBorder="1" applyAlignment="1" applyProtection="1">
      <alignment horizontal="center" vertical="center" wrapText="1"/>
      <protection locked="0"/>
    </xf>
    <xf numFmtId="15" fontId="0" fillId="8" borderId="19" xfId="0" applyNumberFormat="1" applyFont="1" applyFill="1" applyBorder="1" applyAlignment="1" applyProtection="1">
      <alignment horizontal="center" vertical="center" wrapText="1"/>
      <protection locked="0"/>
    </xf>
    <xf numFmtId="0" fontId="0" fillId="18" borderId="19" xfId="0" applyFont="1" applyFill="1" applyBorder="1" applyAlignment="1" applyProtection="1">
      <alignment horizontal="center" vertical="center" wrapText="1"/>
      <protection/>
    </xf>
    <xf numFmtId="15" fontId="0" fillId="8" borderId="18" xfId="0" applyNumberFormat="1" applyFont="1" applyFill="1" applyBorder="1" applyAlignment="1" applyProtection="1">
      <alignment horizontal="center" vertical="center" wrapText="1"/>
      <protection locked="0"/>
    </xf>
    <xf numFmtId="0" fontId="0" fillId="8" borderId="75" xfId="0" applyFont="1"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8" borderId="75" xfId="0" applyFill="1" applyBorder="1" applyAlignment="1" applyProtection="1">
      <alignment horizontal="left" vertical="top" wrapText="1"/>
      <protection locked="0"/>
    </xf>
    <xf numFmtId="0" fontId="0" fillId="8" borderId="76"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0" borderId="77" xfId="0" applyFont="1" applyBorder="1" applyAlignment="1" applyProtection="1">
      <alignment horizontal="left" vertical="top" wrapText="1"/>
      <protection/>
    </xf>
    <xf numFmtId="0" fontId="0" fillId="0" borderId="78" xfId="0" applyBorder="1" applyAlignment="1" applyProtection="1">
      <alignment/>
      <protection/>
    </xf>
    <xf numFmtId="0" fontId="0" fillId="0" borderId="43" xfId="0" applyBorder="1" applyAlignment="1" applyProtection="1">
      <alignment/>
      <protection/>
    </xf>
    <xf numFmtId="0" fontId="0" fillId="0" borderId="79" xfId="0" applyBorder="1" applyAlignment="1" applyProtection="1">
      <alignment/>
      <protection/>
    </xf>
    <xf numFmtId="1" fontId="0" fillId="8" borderId="0" xfId="0" applyNumberFormat="1" applyFont="1" applyFill="1" applyBorder="1" applyAlignment="1" applyProtection="1">
      <alignment horizontal="center" shrinkToFit="1"/>
      <protection locked="0"/>
    </xf>
    <xf numFmtId="1" fontId="0" fillId="8" borderId="0" xfId="0" applyNumberFormat="1" applyFill="1" applyBorder="1" applyAlignment="1" applyProtection="1">
      <alignment horizontal="center" shrinkToFit="1"/>
      <protection locked="0"/>
    </xf>
    <xf numFmtId="0" fontId="17" fillId="0" borderId="52" xfId="0" applyFont="1" applyBorder="1" applyAlignment="1" applyProtection="1">
      <alignment horizontal="center"/>
      <protection/>
    </xf>
    <xf numFmtId="0" fontId="17" fillId="0" borderId="52" xfId="0" applyFont="1" applyBorder="1" applyAlignment="1" applyProtection="1">
      <alignment horizontal="center" wrapText="1"/>
      <protection/>
    </xf>
    <xf numFmtId="0" fontId="17" fillId="0" borderId="28" xfId="0" applyFont="1" applyBorder="1" applyAlignment="1" applyProtection="1">
      <alignment horizontal="right" wrapText="1"/>
      <protection/>
    </xf>
    <xf numFmtId="0" fontId="17" fillId="0" borderId="0" xfId="0" applyFont="1" applyBorder="1" applyAlignment="1" applyProtection="1">
      <alignment horizontal="right" wrapText="1"/>
      <protection/>
    </xf>
    <xf numFmtId="0" fontId="17" fillId="8" borderId="0" xfId="0" applyFont="1" applyFill="1" applyBorder="1" applyAlignment="1" applyProtection="1">
      <alignment horizontal="center" vertical="top" wrapText="1"/>
      <protection hidden="1"/>
    </xf>
    <xf numFmtId="0" fontId="0" fillId="8" borderId="0" xfId="0" applyFont="1" applyFill="1" applyAlignment="1">
      <alignment horizontal="center" vertical="top" wrapText="1"/>
    </xf>
    <xf numFmtId="0" fontId="0" fillId="18" borderId="80" xfId="0" applyFill="1" applyBorder="1" applyAlignment="1" applyProtection="1">
      <alignment horizontal="center" vertical="center" textRotation="180"/>
      <protection/>
    </xf>
    <xf numFmtId="0" fontId="0" fillId="18" borderId="81" xfId="0" applyFill="1" applyBorder="1" applyAlignment="1" applyProtection="1">
      <alignment horizontal="center" vertical="center" textRotation="180"/>
      <protection/>
    </xf>
    <xf numFmtId="0" fontId="0" fillId="18" borderId="82" xfId="0" applyFill="1" applyBorder="1" applyAlignment="1" applyProtection="1">
      <alignment horizontal="center" vertical="center" textRotation="180"/>
      <protection/>
    </xf>
    <xf numFmtId="0" fontId="26" fillId="0" borderId="0" xfId="0" applyFont="1" applyBorder="1" applyAlignment="1" applyProtection="1">
      <alignment horizontal="center"/>
      <protection/>
    </xf>
    <xf numFmtId="0" fontId="0" fillId="8" borderId="83" xfId="0" applyFont="1" applyFill="1" applyBorder="1" applyAlignment="1" applyProtection="1">
      <alignment horizontal="left" vertical="top" wrapText="1"/>
      <protection locked="0"/>
    </xf>
    <xf numFmtId="0" fontId="0" fillId="8" borderId="28" xfId="0" applyFill="1" applyBorder="1" applyAlignment="1" applyProtection="1">
      <alignment horizontal="left" vertical="top" wrapText="1"/>
      <protection locked="0"/>
    </xf>
    <xf numFmtId="0" fontId="0" fillId="8" borderId="62" xfId="0" applyFill="1" applyBorder="1" applyAlignment="1" applyProtection="1">
      <alignment horizontal="left" vertical="top" wrapText="1"/>
      <protection locked="0"/>
    </xf>
    <xf numFmtId="0" fontId="0" fillId="8" borderId="84" xfId="0" applyFill="1" applyBorder="1" applyAlignment="1" applyProtection="1">
      <alignment horizontal="left" vertical="top" wrapText="1"/>
      <protection locked="0"/>
    </xf>
    <xf numFmtId="0" fontId="0" fillId="8" borderId="85" xfId="0" applyFill="1" applyBorder="1" applyAlignment="1" applyProtection="1">
      <alignment horizontal="left" vertical="top" wrapText="1"/>
      <protection locked="0"/>
    </xf>
    <xf numFmtId="0" fontId="0" fillId="8" borderId="86" xfId="0" applyFill="1" applyBorder="1" applyAlignment="1" applyProtection="1">
      <alignment horizontal="left" vertical="top" wrapText="1"/>
      <protection locked="0"/>
    </xf>
    <xf numFmtId="0" fontId="11" fillId="0" borderId="71" xfId="0" applyFont="1" applyBorder="1" applyAlignment="1" applyProtection="1">
      <alignment horizontal="center" vertical="top" wrapText="1"/>
      <protection/>
    </xf>
    <xf numFmtId="0" fontId="11" fillId="0" borderId="87" xfId="0" applyFont="1" applyBorder="1" applyAlignment="1" applyProtection="1">
      <alignment horizontal="center" vertical="top" wrapText="1"/>
      <protection/>
    </xf>
    <xf numFmtId="0" fontId="11" fillId="0" borderId="43" xfId="0" applyFont="1" applyBorder="1" applyAlignment="1" applyProtection="1">
      <alignment horizontal="center" vertical="top" wrapText="1"/>
      <protection/>
    </xf>
    <xf numFmtId="0" fontId="11" fillId="0" borderId="79" xfId="0" applyFont="1" applyBorder="1" applyAlignment="1" applyProtection="1">
      <alignment horizontal="center" vertical="top" wrapText="1"/>
      <protection/>
    </xf>
    <xf numFmtId="0" fontId="11" fillId="0" borderId="88" xfId="0" applyFont="1" applyBorder="1" applyAlignment="1" applyProtection="1">
      <alignment horizontal="center" vertical="top" wrapText="1"/>
      <protection/>
    </xf>
    <xf numFmtId="0" fontId="11" fillId="0" borderId="89" xfId="0" applyFont="1" applyBorder="1" applyAlignment="1" applyProtection="1">
      <alignment horizontal="center" vertical="top" wrapText="1"/>
      <protection/>
    </xf>
    <xf numFmtId="0" fontId="0" fillId="18" borderId="66" xfId="0" applyFont="1" applyFill="1" applyBorder="1" applyAlignment="1" applyProtection="1">
      <alignment horizontal="center" vertical="center" textRotation="180" wrapText="1"/>
      <protection/>
    </xf>
    <xf numFmtId="0" fontId="0" fillId="18" borderId="81" xfId="0" applyFont="1" applyFill="1" applyBorder="1" applyAlignment="1" applyProtection="1">
      <alignment horizontal="center" vertical="center" textRotation="180" wrapText="1"/>
      <protection/>
    </xf>
    <xf numFmtId="0" fontId="0" fillId="18" borderId="90" xfId="0" applyFont="1" applyFill="1" applyBorder="1" applyAlignment="1" applyProtection="1">
      <alignment horizontal="center" vertical="center" textRotation="180" wrapText="1"/>
      <protection/>
    </xf>
    <xf numFmtId="1" fontId="0" fillId="8" borderId="42" xfId="0" applyNumberFormat="1" applyFill="1" applyBorder="1" applyAlignment="1" applyProtection="1">
      <alignment horizontal="center" shrinkToFit="1"/>
      <protection locked="0"/>
    </xf>
    <xf numFmtId="1" fontId="0" fillId="8" borderId="91" xfId="0" applyNumberFormat="1" applyFill="1" applyBorder="1" applyAlignment="1" applyProtection="1">
      <alignment horizontal="center" shrinkToFit="1"/>
      <protection locked="0"/>
    </xf>
    <xf numFmtId="0" fontId="1" fillId="0" borderId="0" xfId="0" applyFont="1" applyBorder="1" applyAlignment="1" applyProtection="1">
      <alignment horizontal="center" vertical="top"/>
      <protection/>
    </xf>
    <xf numFmtId="0" fontId="17" fillId="8" borderId="17" xfId="0" applyFont="1" applyFill="1" applyBorder="1" applyAlignment="1" applyProtection="1">
      <alignment horizontal="left" vertical="center" wrapText="1"/>
      <protection locked="0"/>
    </xf>
    <xf numFmtId="0" fontId="17" fillId="8" borderId="18" xfId="0" applyFont="1" applyFill="1" applyBorder="1" applyAlignment="1" applyProtection="1">
      <alignment horizontal="left" vertical="center" wrapText="1"/>
      <protection locked="0"/>
    </xf>
    <xf numFmtId="0" fontId="17" fillId="8" borderId="19" xfId="0" applyFont="1" applyFill="1" applyBorder="1" applyAlignment="1" applyProtection="1">
      <alignment horizontal="left" vertical="center" wrapText="1"/>
      <protection locked="0"/>
    </xf>
    <xf numFmtId="0" fontId="0" fillId="8" borderId="83" xfId="0" applyFill="1" applyBorder="1" applyAlignment="1" applyProtection="1">
      <alignment horizontal="left" vertical="top" wrapText="1"/>
      <protection locked="0"/>
    </xf>
    <xf numFmtId="0" fontId="0" fillId="0" borderId="71" xfId="0" applyFont="1" applyBorder="1" applyAlignment="1" applyProtection="1">
      <alignment horizontal="left" vertical="top" wrapText="1"/>
      <protection/>
    </xf>
    <xf numFmtId="0" fontId="0" fillId="0" borderId="87" xfId="0" applyBorder="1" applyAlignment="1" applyProtection="1">
      <alignment/>
      <protection/>
    </xf>
    <xf numFmtId="0" fontId="0" fillId="0" borderId="88" xfId="0" applyBorder="1" applyAlignment="1" applyProtection="1">
      <alignment/>
      <protection/>
    </xf>
    <xf numFmtId="0" fontId="0" fillId="0" borderId="89" xfId="0" applyBorder="1" applyAlignment="1" applyProtection="1">
      <alignment/>
      <protection/>
    </xf>
    <xf numFmtId="0" fontId="40" fillId="3" borderId="0" xfId="53" applyFont="1" applyFill="1" applyBorder="1" applyAlignment="1" applyProtection="1">
      <alignment horizontal="left"/>
      <protection locked="0"/>
    </xf>
    <xf numFmtId="0" fontId="11" fillId="0" borderId="71" xfId="0" applyFont="1" applyBorder="1" applyAlignment="1" applyProtection="1">
      <alignment horizontal="left" vertical="top" wrapText="1"/>
      <protection/>
    </xf>
    <xf numFmtId="0" fontId="11" fillId="0" borderId="92" xfId="0" applyFont="1" applyBorder="1" applyAlignment="1" applyProtection="1">
      <alignment horizontal="left" vertical="top" wrapText="1"/>
      <protection/>
    </xf>
    <xf numFmtId="0" fontId="11" fillId="0" borderId="43" xfId="0" applyFont="1" applyBorder="1" applyAlignment="1" applyProtection="1">
      <alignment horizontal="left" vertical="top" wrapText="1"/>
      <protection/>
    </xf>
    <xf numFmtId="0" fontId="11" fillId="0" borderId="93" xfId="0" applyFont="1" applyBorder="1" applyAlignment="1" applyProtection="1">
      <alignment horizontal="left" vertical="top" wrapText="1"/>
      <protection/>
    </xf>
    <xf numFmtId="0" fontId="11" fillId="0" borderId="72" xfId="0" applyFont="1" applyBorder="1" applyAlignment="1" applyProtection="1">
      <alignment horizontal="left" vertical="top" wrapText="1"/>
      <protection/>
    </xf>
    <xf numFmtId="0" fontId="11" fillId="0" borderId="94" xfId="0" applyFont="1" applyBorder="1" applyAlignment="1" applyProtection="1">
      <alignment horizontal="left" vertical="top" wrapText="1"/>
      <protection/>
    </xf>
    <xf numFmtId="0" fontId="11" fillId="18" borderId="66" xfId="0" applyFont="1" applyFill="1" applyBorder="1" applyAlignment="1" applyProtection="1">
      <alignment horizontal="center" vertical="center" textRotation="180"/>
      <protection/>
    </xf>
    <xf numFmtId="0" fontId="11" fillId="18" borderId="81" xfId="0" applyFont="1" applyFill="1" applyBorder="1" applyAlignment="1" applyProtection="1">
      <alignment horizontal="center" vertical="center" textRotation="180"/>
      <protection/>
    </xf>
    <xf numFmtId="0" fontId="11" fillId="18" borderId="37" xfId="0" applyFont="1" applyFill="1" applyBorder="1" applyAlignment="1" applyProtection="1">
      <alignment horizontal="center" vertical="center" textRotation="180"/>
      <protection/>
    </xf>
    <xf numFmtId="0" fontId="0" fillId="8" borderId="95" xfId="0" applyFont="1" applyFill="1" applyBorder="1" applyAlignment="1" applyProtection="1">
      <alignment horizontal="left" vertical="top" wrapText="1"/>
      <protection locked="0"/>
    </xf>
    <xf numFmtId="0" fontId="0" fillId="8" borderId="96" xfId="0" applyFill="1" applyBorder="1" applyAlignment="1" applyProtection="1">
      <alignment horizontal="left" vertical="top" wrapText="1"/>
      <protection locked="0"/>
    </xf>
    <xf numFmtId="0" fontId="0" fillId="8" borderId="97" xfId="0" applyFill="1" applyBorder="1" applyAlignment="1" applyProtection="1">
      <alignment horizontal="left" vertical="top" wrapText="1"/>
      <protection locked="0"/>
    </xf>
    <xf numFmtId="0" fontId="11" fillId="18" borderId="82" xfId="0" applyFont="1" applyFill="1" applyBorder="1" applyAlignment="1" applyProtection="1">
      <alignment horizontal="center" vertical="center" textRotation="180"/>
      <protection/>
    </xf>
    <xf numFmtId="1" fontId="0" fillId="16" borderId="42" xfId="0" applyNumberFormat="1" applyFill="1" applyBorder="1" applyAlignment="1" applyProtection="1">
      <alignment horizontal="center" shrinkToFit="1"/>
      <protection/>
    </xf>
    <xf numFmtId="0" fontId="0" fillId="16" borderId="42" xfId="0" applyFill="1" applyBorder="1" applyAlignment="1" applyProtection="1">
      <alignment horizontal="center" shrinkToFit="1"/>
      <protection/>
    </xf>
    <xf numFmtId="0" fontId="11" fillId="0" borderId="54" xfId="0" applyFont="1" applyBorder="1" applyAlignment="1" applyProtection="1">
      <alignment horizontal="left" vertical="top" wrapText="1"/>
      <protection/>
    </xf>
    <xf numFmtId="0" fontId="11" fillId="0" borderId="98" xfId="0" applyFont="1" applyBorder="1" applyAlignment="1" applyProtection="1">
      <alignment horizontal="left" vertical="top" wrapText="1"/>
      <protection/>
    </xf>
    <xf numFmtId="0" fontId="0" fillId="8" borderId="28" xfId="0" applyFont="1" applyFill="1" applyBorder="1" applyAlignment="1" applyProtection="1">
      <alignment horizontal="left" vertical="top" wrapText="1"/>
      <protection locked="0"/>
    </xf>
    <xf numFmtId="0" fontId="0" fillId="8" borderId="52" xfId="0" applyFill="1" applyBorder="1" applyAlignment="1" applyProtection="1">
      <alignment horizontal="left" vertical="top" wrapText="1"/>
      <protection locked="0"/>
    </xf>
    <xf numFmtId="0" fontId="0" fillId="8" borderId="53" xfId="0" applyFill="1" applyBorder="1" applyAlignment="1" applyProtection="1">
      <alignment horizontal="left" vertical="top" wrapText="1"/>
      <protection locked="0"/>
    </xf>
    <xf numFmtId="0" fontId="11" fillId="0" borderId="77" xfId="0" applyFont="1" applyBorder="1" applyAlignment="1" applyProtection="1">
      <alignment horizontal="center" vertical="top" wrapText="1"/>
      <protection/>
    </xf>
    <xf numFmtId="0" fontId="11" fillId="0" borderId="78" xfId="0" applyFont="1" applyBorder="1" applyAlignment="1" applyProtection="1">
      <alignment horizontal="center" vertical="top" wrapText="1"/>
      <protection/>
    </xf>
    <xf numFmtId="0" fontId="11" fillId="0" borderId="72" xfId="0" applyFont="1" applyBorder="1" applyAlignment="1" applyProtection="1">
      <alignment horizontal="center" vertical="top" wrapText="1"/>
      <protection/>
    </xf>
    <xf numFmtId="0" fontId="11" fillId="0" borderId="99" xfId="0" applyFont="1" applyBorder="1" applyAlignment="1" applyProtection="1">
      <alignment horizontal="center" vertical="top" wrapText="1"/>
      <protection/>
    </xf>
    <xf numFmtId="0" fontId="0" fillId="9" borderId="26" xfId="0" applyFont="1" applyFill="1" applyBorder="1" applyAlignment="1" applyProtection="1">
      <alignment horizontal="left" vertical="top" wrapText="1"/>
      <protection hidden="1"/>
    </xf>
    <xf numFmtId="0" fontId="0" fillId="9" borderId="24" xfId="0" applyFont="1" applyFill="1" applyBorder="1" applyAlignment="1" applyProtection="1">
      <alignment horizontal="left" vertical="top" wrapText="1"/>
      <protection hidden="1"/>
    </xf>
    <xf numFmtId="0" fontId="0" fillId="9" borderId="27" xfId="0" applyFont="1" applyFill="1" applyBorder="1" applyAlignment="1" applyProtection="1">
      <alignment horizontal="left" vertical="top" wrapText="1"/>
      <protection hidden="1"/>
    </xf>
    <xf numFmtId="0" fontId="0" fillId="9" borderId="43" xfId="0" applyFont="1" applyFill="1" applyBorder="1" applyAlignment="1" applyProtection="1">
      <alignment horizontal="left" vertical="top" wrapText="1"/>
      <protection hidden="1"/>
    </xf>
    <xf numFmtId="0" fontId="0" fillId="9" borderId="0" xfId="0" applyFont="1" applyFill="1" applyBorder="1" applyAlignment="1" applyProtection="1">
      <alignment horizontal="left" vertical="top" wrapText="1"/>
      <protection hidden="1"/>
    </xf>
    <xf numFmtId="0" fontId="0" fillId="9" borderId="44" xfId="0" applyFont="1" applyFill="1" applyBorder="1" applyAlignment="1" applyProtection="1">
      <alignment horizontal="left" vertical="top" wrapText="1"/>
      <protection hidden="1"/>
    </xf>
    <xf numFmtId="0" fontId="0" fillId="9" borderId="54" xfId="0" applyFont="1" applyFill="1" applyBorder="1" applyAlignment="1" applyProtection="1">
      <alignment horizontal="left" vertical="top" wrapText="1"/>
      <protection hidden="1"/>
    </xf>
    <xf numFmtId="0" fontId="0" fillId="9" borderId="52" xfId="0" applyFont="1" applyFill="1" applyBorder="1" applyAlignment="1" applyProtection="1">
      <alignment horizontal="left" vertical="top" wrapText="1"/>
      <protection hidden="1"/>
    </xf>
    <xf numFmtId="0" fontId="0" fillId="9" borderId="45" xfId="0" applyFont="1" applyFill="1" applyBorder="1" applyAlignment="1" applyProtection="1">
      <alignment horizontal="left" vertical="top" wrapText="1"/>
      <protection hidden="1"/>
    </xf>
    <xf numFmtId="0" fontId="17" fillId="18" borderId="81" xfId="0" applyFont="1" applyFill="1" applyBorder="1" applyAlignment="1" applyProtection="1">
      <alignment horizontal="center" vertical="center" textRotation="180"/>
      <protection/>
    </xf>
    <xf numFmtId="0" fontId="17" fillId="18" borderId="37" xfId="0" applyFont="1" applyFill="1" applyBorder="1" applyAlignment="1" applyProtection="1">
      <alignment horizontal="center" vertical="center" textRotation="180"/>
      <protection/>
    </xf>
    <xf numFmtId="0" fontId="17" fillId="0" borderId="0" xfId="0" applyFont="1" applyBorder="1" applyAlignment="1" applyProtection="1">
      <alignment horizontal="right" vertical="top" wrapText="1"/>
      <protection/>
    </xf>
    <xf numFmtId="0" fontId="0" fillId="0" borderId="0" xfId="0" applyFill="1" applyBorder="1" applyAlignment="1" applyProtection="1">
      <alignment horizontal="center" vertical="center" wrapText="1"/>
      <protection/>
    </xf>
    <xf numFmtId="0" fontId="0" fillId="16" borderId="100" xfId="0" applyFont="1" applyFill="1" applyBorder="1" applyAlignment="1" applyProtection="1">
      <alignment horizontal="left" vertical="top" wrapText="1"/>
      <protection hidden="1"/>
    </xf>
    <xf numFmtId="0" fontId="0" fillId="16" borderId="18" xfId="0" applyFont="1" applyFill="1" applyBorder="1" applyAlignment="1" applyProtection="1">
      <alignment horizontal="left" vertical="top" wrapText="1"/>
      <protection hidden="1"/>
    </xf>
    <xf numFmtId="0" fontId="0" fillId="16" borderId="101" xfId="0" applyFont="1" applyFill="1" applyBorder="1" applyAlignment="1" applyProtection="1">
      <alignment horizontal="left" vertical="top" wrapText="1"/>
      <protection hidden="1"/>
    </xf>
    <xf numFmtId="0" fontId="17" fillId="8" borderId="71" xfId="0" applyFont="1" applyFill="1" applyBorder="1" applyAlignment="1" applyProtection="1">
      <alignment horizontal="left" vertical="top" wrapText="1"/>
      <protection hidden="1"/>
    </xf>
    <xf numFmtId="0" fontId="17" fillId="8" borderId="28" xfId="0" applyFont="1" applyFill="1" applyBorder="1" applyAlignment="1" applyProtection="1">
      <alignment horizontal="left" vertical="top" wrapText="1"/>
      <protection hidden="1"/>
    </xf>
    <xf numFmtId="0" fontId="17" fillId="8" borderId="30" xfId="0" applyFont="1" applyFill="1" applyBorder="1" applyAlignment="1" applyProtection="1">
      <alignment horizontal="left" vertical="top" wrapText="1"/>
      <protection hidden="1"/>
    </xf>
    <xf numFmtId="0" fontId="17" fillId="8" borderId="72" xfId="0" applyFont="1" applyFill="1" applyBorder="1" applyAlignment="1" applyProtection="1">
      <alignment horizontal="left" vertical="top" wrapText="1"/>
      <protection hidden="1"/>
    </xf>
    <xf numFmtId="0" fontId="17" fillId="8" borderId="12" xfId="0" applyFont="1" applyFill="1" applyBorder="1" applyAlignment="1" applyProtection="1">
      <alignment horizontal="left" vertical="top" wrapText="1"/>
      <protection hidden="1"/>
    </xf>
    <xf numFmtId="0" fontId="17" fillId="8" borderId="73" xfId="0" applyFont="1" applyFill="1" applyBorder="1" applyAlignment="1" applyProtection="1">
      <alignment horizontal="left" vertical="top" wrapText="1"/>
      <protection hidden="1"/>
    </xf>
    <xf numFmtId="0" fontId="0" fillId="6" borderId="100" xfId="0" applyFont="1" applyFill="1" applyBorder="1" applyAlignment="1" applyProtection="1">
      <alignment horizontal="left" vertical="top" wrapText="1"/>
      <protection hidden="1"/>
    </xf>
    <xf numFmtId="0" fontId="0" fillId="6" borderId="18" xfId="0" applyFont="1" applyFill="1" applyBorder="1" applyAlignment="1" applyProtection="1">
      <alignment horizontal="left" vertical="top" wrapText="1"/>
      <protection hidden="1"/>
    </xf>
    <xf numFmtId="0" fontId="0" fillId="6" borderId="101" xfId="0" applyFont="1" applyFill="1" applyBorder="1" applyAlignment="1" applyProtection="1">
      <alignment horizontal="left" vertical="top" wrapText="1"/>
      <protection hidden="1"/>
    </xf>
    <xf numFmtId="0" fontId="0" fillId="6" borderId="71" xfId="0" applyFont="1" applyFill="1" applyBorder="1" applyAlignment="1" applyProtection="1">
      <alignment horizontal="left" vertical="top" wrapText="1"/>
      <protection hidden="1"/>
    </xf>
    <xf numFmtId="0" fontId="0" fillId="6" borderId="28" xfId="0" applyFont="1" applyFill="1" applyBorder="1" applyAlignment="1" applyProtection="1">
      <alignment horizontal="left" vertical="top" wrapText="1"/>
      <protection hidden="1"/>
    </xf>
    <xf numFmtId="0" fontId="0" fillId="6" borderId="30" xfId="0" applyFont="1" applyFill="1" applyBorder="1" applyAlignment="1" applyProtection="1">
      <alignment horizontal="left" vertical="top" wrapText="1"/>
      <protection hidden="1"/>
    </xf>
    <xf numFmtId="0" fontId="0" fillId="0" borderId="77" xfId="0" applyFont="1" applyBorder="1" applyAlignment="1" applyProtection="1" quotePrefix="1">
      <alignment horizontal="left" vertical="top" wrapText="1"/>
      <protection/>
    </xf>
    <xf numFmtId="0" fontId="0" fillId="0" borderId="72" xfId="0" applyBorder="1" applyAlignment="1" applyProtection="1">
      <alignment/>
      <protection/>
    </xf>
    <xf numFmtId="0" fontId="0" fillId="0" borderId="99" xfId="0" applyBorder="1" applyAlignment="1" applyProtection="1">
      <alignment/>
      <protection/>
    </xf>
    <xf numFmtId="0" fontId="11" fillId="18" borderId="40" xfId="0" applyFont="1" applyFill="1" applyBorder="1" applyAlignment="1" applyProtection="1">
      <alignment horizontal="center" vertical="center" textRotation="180"/>
      <protection/>
    </xf>
    <xf numFmtId="0" fontId="1" fillId="3" borderId="24" xfId="0" applyFont="1" applyFill="1" applyBorder="1" applyAlignment="1" applyProtection="1">
      <alignment horizontal="right"/>
      <protection/>
    </xf>
    <xf numFmtId="0" fontId="17" fillId="19" borderId="14" xfId="0" applyFont="1" applyFill="1" applyBorder="1" applyAlignment="1" applyProtection="1">
      <alignment horizontal="left" vertical="center" wrapText="1"/>
      <protection/>
    </xf>
    <xf numFmtId="0" fontId="17" fillId="19" borderId="28" xfId="0" applyFont="1" applyFill="1" applyBorder="1" applyAlignment="1" applyProtection="1">
      <alignment horizontal="left" vertical="center" wrapText="1"/>
      <protection/>
    </xf>
    <xf numFmtId="0" fontId="17" fillId="19" borderId="62" xfId="0" applyFont="1" applyFill="1" applyBorder="1" applyAlignment="1" applyProtection="1">
      <alignment horizontal="left" vertical="center" wrapText="1"/>
      <protection/>
    </xf>
    <xf numFmtId="0" fontId="17" fillId="19" borderId="11" xfId="0" applyFont="1" applyFill="1" applyBorder="1" applyAlignment="1" applyProtection="1">
      <alignment horizontal="left" vertical="center" wrapText="1"/>
      <protection/>
    </xf>
    <xf numFmtId="0" fontId="17" fillId="19" borderId="0" xfId="0" applyFont="1" applyFill="1" applyBorder="1" applyAlignment="1" applyProtection="1">
      <alignment horizontal="left" vertical="center" wrapText="1"/>
      <protection/>
    </xf>
    <xf numFmtId="0" fontId="17" fillId="19" borderId="15" xfId="0" applyFont="1" applyFill="1" applyBorder="1" applyAlignment="1" applyProtection="1">
      <alignment horizontal="left" vertical="center" wrapText="1"/>
      <protection/>
    </xf>
    <xf numFmtId="0" fontId="17" fillId="19" borderId="16" xfId="0" applyFont="1" applyFill="1" applyBorder="1" applyAlignment="1" applyProtection="1">
      <alignment horizontal="left" vertical="center" wrapText="1"/>
      <protection/>
    </xf>
    <xf numFmtId="0" fontId="17" fillId="19" borderId="12" xfId="0" applyFont="1" applyFill="1" applyBorder="1" applyAlignment="1" applyProtection="1">
      <alignment horizontal="left" vertical="center" wrapText="1"/>
      <protection/>
    </xf>
    <xf numFmtId="0" fontId="17" fillId="19" borderId="13" xfId="0" applyFont="1" applyFill="1" applyBorder="1" applyAlignment="1" applyProtection="1">
      <alignment horizontal="left" vertical="center" wrapText="1"/>
      <protection/>
    </xf>
    <xf numFmtId="0" fontId="8" fillId="17" borderId="10" xfId="0" applyFont="1" applyFill="1" applyBorder="1" applyAlignment="1" applyProtection="1">
      <alignment horizontal="center" vertical="center"/>
      <protection/>
    </xf>
    <xf numFmtId="0" fontId="8" fillId="17" borderId="24" xfId="0" applyFont="1" applyFill="1" applyBorder="1" applyAlignment="1" applyProtection="1">
      <alignment horizontal="center" vertical="center"/>
      <protection/>
    </xf>
    <xf numFmtId="0" fontId="17" fillId="18" borderId="82" xfId="0" applyFont="1" applyFill="1" applyBorder="1" applyAlignment="1" applyProtection="1">
      <alignment horizontal="center" vertical="center" textRotation="180"/>
      <protection/>
    </xf>
    <xf numFmtId="0" fontId="0" fillId="18" borderId="34" xfId="0" applyFont="1" applyFill="1" applyBorder="1" applyAlignment="1" applyProtection="1">
      <alignment horizontal="left" vertical="center" wrapText="1" indent="1"/>
      <protection/>
    </xf>
    <xf numFmtId="0" fontId="0" fillId="18" borderId="35" xfId="0" applyFont="1" applyFill="1" applyBorder="1" applyAlignment="1" applyProtection="1">
      <alignment horizontal="left" vertical="center" wrapText="1" indent="1"/>
      <protection/>
    </xf>
    <xf numFmtId="0" fontId="0" fillId="18" borderId="36" xfId="0" applyFont="1" applyFill="1" applyBorder="1" applyAlignment="1" applyProtection="1">
      <alignment horizontal="left" vertical="center" wrapText="1" indent="1"/>
      <protection/>
    </xf>
    <xf numFmtId="0" fontId="11" fillId="18" borderId="34" xfId="0" applyFont="1" applyFill="1" applyBorder="1" applyAlignment="1" applyProtection="1">
      <alignment horizontal="left" vertical="center" wrapText="1"/>
      <protection/>
    </xf>
    <xf numFmtId="0" fontId="11" fillId="18" borderId="35" xfId="0" applyFont="1" applyFill="1" applyBorder="1" applyAlignment="1" applyProtection="1">
      <alignment horizontal="left" vertical="center" wrapText="1"/>
      <protection/>
    </xf>
    <xf numFmtId="0" fontId="17" fillId="19" borderId="17" xfId="58" applyFont="1" applyFill="1" applyBorder="1" applyAlignment="1" applyProtection="1">
      <alignment horizontal="left" vertical="top" wrapText="1"/>
      <protection/>
    </xf>
    <xf numFmtId="0" fontId="17" fillId="19" borderId="18" xfId="58" applyFont="1" applyFill="1" applyBorder="1" applyAlignment="1" applyProtection="1">
      <alignment horizontal="left" vertical="top" wrapText="1"/>
      <protection/>
    </xf>
    <xf numFmtId="0" fontId="17" fillId="19" borderId="19" xfId="58" applyFont="1" applyFill="1" applyBorder="1" applyAlignment="1" applyProtection="1">
      <alignment horizontal="left" vertical="top" wrapText="1"/>
      <protection/>
    </xf>
    <xf numFmtId="0" fontId="11" fillId="18" borderId="20" xfId="0" applyFont="1" applyFill="1" applyBorder="1" applyAlignment="1" applyProtection="1">
      <alignment horizontal="left" vertical="center" wrapText="1"/>
      <protection/>
    </xf>
    <xf numFmtId="0" fontId="11" fillId="18" borderId="21" xfId="0" applyFont="1" applyFill="1" applyBorder="1" applyAlignment="1" applyProtection="1">
      <alignment horizontal="left" vertical="center" wrapText="1"/>
      <protection/>
    </xf>
    <xf numFmtId="0" fontId="0" fillId="8" borderId="20" xfId="0" applyFont="1" applyFill="1" applyBorder="1" applyAlignment="1" applyProtection="1">
      <alignment horizontal="left" vertical="center" wrapText="1"/>
      <protection locked="0"/>
    </xf>
    <xf numFmtId="0" fontId="0" fillId="8" borderId="17" xfId="0" applyFont="1" applyFill="1" applyBorder="1" applyAlignment="1" applyProtection="1">
      <alignment horizontal="left" vertical="center" wrapText="1"/>
      <protection locked="0"/>
    </xf>
    <xf numFmtId="0" fontId="9" fillId="17" borderId="24" xfId="0" applyFont="1" applyFill="1" applyBorder="1" applyAlignment="1" applyProtection="1">
      <alignment horizontal="center" vertical="center"/>
      <protection/>
    </xf>
    <xf numFmtId="0" fontId="17" fillId="18" borderId="17" xfId="0" applyFont="1" applyFill="1" applyBorder="1" applyAlignment="1" applyProtection="1">
      <alignment horizontal="left" vertical="center" wrapText="1" indent="1"/>
      <protection/>
    </xf>
    <xf numFmtId="0" fontId="17" fillId="18" borderId="18" xfId="0" applyFont="1" applyFill="1" applyBorder="1" applyAlignment="1" applyProtection="1">
      <alignment horizontal="left" vertical="center" wrapText="1" indent="1"/>
      <protection/>
    </xf>
    <xf numFmtId="0" fontId="18" fillId="17" borderId="34" xfId="0" applyFont="1" applyFill="1" applyBorder="1" applyAlignment="1" applyProtection="1">
      <alignment horizontal="left" vertical="center" wrapText="1" indent="1"/>
      <protection/>
    </xf>
    <xf numFmtId="0" fontId="18" fillId="17" borderId="35" xfId="0" applyFont="1" applyFill="1" applyBorder="1" applyAlignment="1" applyProtection="1">
      <alignment horizontal="left" vertical="center" wrapText="1" indent="1"/>
      <protection/>
    </xf>
    <xf numFmtId="0" fontId="0" fillId="8" borderId="22" xfId="0" applyFont="1" applyFill="1" applyBorder="1" applyAlignment="1" applyProtection="1">
      <alignment horizontal="left" vertical="center" wrapText="1"/>
      <protection locked="0"/>
    </xf>
    <xf numFmtId="0" fontId="0" fillId="8" borderId="37" xfId="0" applyFont="1" applyFill="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vertical="center" wrapText="1"/>
      <protection locked="0"/>
    </xf>
    <xf numFmtId="0" fontId="0" fillId="8" borderId="13" xfId="0" applyFont="1" applyFill="1" applyBorder="1" applyAlignment="1" applyProtection="1">
      <alignment horizontal="left" vertical="center" wrapText="1"/>
      <protection locked="0"/>
    </xf>
    <xf numFmtId="0" fontId="17" fillId="18" borderId="19" xfId="0" applyFont="1" applyFill="1" applyBorder="1" applyAlignment="1" applyProtection="1">
      <alignment horizontal="left" vertical="center" wrapText="1" indent="1"/>
      <protection/>
    </xf>
    <xf numFmtId="0" fontId="0" fillId="8" borderId="102" xfId="58" applyFont="1" applyFill="1" applyBorder="1" applyAlignment="1" applyProtection="1">
      <alignment horizontal="left" vertical="center" wrapText="1"/>
      <protection locked="0"/>
    </xf>
    <xf numFmtId="0" fontId="0" fillId="8" borderId="103" xfId="58" applyFill="1" applyBorder="1" applyAlignment="1" applyProtection="1">
      <alignment horizontal="left" vertical="center" wrapText="1"/>
      <protection locked="0"/>
    </xf>
    <xf numFmtId="0" fontId="0" fillId="8" borderId="17" xfId="58" applyFont="1" applyFill="1" applyBorder="1" applyAlignment="1" applyProtection="1">
      <alignment horizontal="left" vertical="top" wrapText="1"/>
      <protection locked="0"/>
    </xf>
    <xf numFmtId="0" fontId="0" fillId="8" borderId="18" xfId="58" applyFill="1" applyBorder="1" applyAlignment="1" applyProtection="1">
      <alignment horizontal="left" vertical="top" wrapText="1"/>
      <protection locked="0"/>
    </xf>
    <xf numFmtId="0" fontId="0" fillId="8" borderId="12" xfId="58" applyFill="1" applyBorder="1" applyAlignment="1" applyProtection="1">
      <alignment horizontal="left" vertical="top" wrapText="1"/>
      <protection locked="0"/>
    </xf>
    <xf numFmtId="0" fontId="0" fillId="8" borderId="19" xfId="58"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30">
    <dxf>
      <font>
        <color rgb="FFCCFFCC"/>
      </font>
      <fill>
        <patternFill>
          <bgColor rgb="FFCCFFCC"/>
        </patternFill>
      </fill>
    </dxf>
    <dxf>
      <font>
        <color rgb="FFCCFFCC"/>
      </font>
    </dxf>
    <dxf>
      <font>
        <color rgb="FFCCFFCC"/>
      </font>
      <fill>
        <patternFill>
          <bgColor rgb="FFCCFFCC"/>
        </patternFill>
      </fill>
    </dxf>
    <dxf>
      <font>
        <color rgb="FFCCFFCC"/>
      </font>
      <fill>
        <patternFill>
          <bgColor rgb="FFCCFFCC"/>
        </patternFill>
      </fill>
    </dxf>
    <dxf>
      <font>
        <color rgb="FFCCFFCC"/>
      </font>
      <fill>
        <patternFill>
          <bgColor rgb="FFCCFFCC"/>
        </patternFill>
      </fill>
    </dxf>
    <dxf>
      <font>
        <color rgb="FFCCFFCC"/>
      </font>
      <fill>
        <patternFill>
          <bgColor rgb="FFCCFFCC"/>
        </patternFill>
      </fill>
    </dxf>
    <dxf>
      <font>
        <color rgb="FFCCFFCC"/>
      </font>
    </dxf>
    <dxf>
      <font>
        <color rgb="FFCCFFCC"/>
      </font>
      <fill>
        <patternFill>
          <bgColor rgb="FFCCFFCC"/>
        </patternFill>
      </fill>
    </dxf>
    <dxf>
      <font>
        <color theme="0"/>
      </font>
    </dxf>
    <dxf>
      <font>
        <color theme="0"/>
      </font>
    </dxf>
    <dxf>
      <fill>
        <patternFill patternType="none">
          <bgColor indexed="65"/>
        </patternFill>
      </fill>
      <border>
        <left/>
        <right/>
        <top/>
        <bottom/>
      </border>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ill>
        <patternFill patternType="none">
          <bgColor indexed="65"/>
        </patternFill>
      </fill>
      <border>
        <left/>
        <right/>
        <top/>
        <bottom/>
      </border>
    </dxf>
    <dxf>
      <font>
        <color indexed="9"/>
      </font>
      <fill>
        <patternFill patternType="none">
          <bgColor indexed="65"/>
        </patternFill>
      </fill>
    </dxf>
    <dxf>
      <font>
        <color indexed="9"/>
      </font>
      <fill>
        <patternFill patternType="none">
          <bgColor indexed="65"/>
        </patternFill>
      </fill>
    </dxf>
    <dxf>
      <font>
        <color indexed="22"/>
      </font>
      <fill>
        <patternFill patternType="none">
          <bgColor indexed="65"/>
        </patternFill>
      </fill>
      <border>
        <left/>
        <right/>
        <top/>
        <bottom/>
      </border>
    </dxf>
    <dxf>
      <font>
        <color indexed="27"/>
      </font>
    </dxf>
    <dxf>
      <font>
        <color indexed="9"/>
      </font>
    </dxf>
    <dxf>
      <font>
        <color indexed="55"/>
      </font>
      <fill>
        <patternFill patternType="none">
          <bgColor indexed="65"/>
        </patternFill>
      </fill>
    </dxf>
    <dxf>
      <font>
        <color auto="1"/>
      </font>
      <fill>
        <patternFill>
          <bgColor indexed="42"/>
        </patternFill>
      </fill>
    </dxf>
    <dxf>
      <font>
        <color auto="1"/>
      </font>
      <fill>
        <patternFill>
          <bgColor indexed="42"/>
        </patternFill>
      </fill>
    </dxf>
    <dxf>
      <font>
        <color indexed="9"/>
      </font>
      <fill>
        <patternFill>
          <bgColor indexed="9"/>
        </patternFill>
      </fill>
    </dxf>
    <dxf>
      <font>
        <color indexed="9"/>
      </font>
      <fill>
        <patternFill>
          <bgColor indexed="9"/>
        </patternFill>
      </fill>
    </dxf>
    <dxf>
      <font>
        <color indexed="9"/>
      </font>
    </dxf>
    <dxf>
      <font>
        <color indexed="9"/>
      </font>
      <fill>
        <patternFill>
          <bgColor indexed="9"/>
        </patternFill>
      </fill>
    </dxf>
    <dxf>
      <font>
        <color indexed="9"/>
      </font>
      <fill>
        <patternFill>
          <bgColor indexed="9"/>
        </patternFill>
      </fill>
    </dxf>
    <dxf>
      <font>
        <name val="Cambria"/>
        <color rgb="FFCCFFCC"/>
      </font>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630555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77252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6353175" y="1095375"/>
          <a:ext cx="2314575" cy="533400"/>
        </a:xfrm>
        <a:prstGeom prst="rect">
          <a:avLst/>
        </a:prstGeom>
        <a:noFill/>
        <a:ln w="9525" cmpd="sng">
          <a:noFill/>
        </a:ln>
      </xdr:spPr>
    </xdr:pic>
    <xdr:clientData/>
  </xdr:twoCellAnchor>
  <xdr:twoCellAnchor>
    <xdr:from>
      <xdr:col>7</xdr:col>
      <xdr:colOff>1057275</xdr:colOff>
      <xdr:row>21</xdr:row>
      <xdr:rowOff>47625</xdr:rowOff>
    </xdr:from>
    <xdr:to>
      <xdr:col>9</xdr:col>
      <xdr:colOff>457200</xdr:colOff>
      <xdr:row>21</xdr:row>
      <xdr:rowOff>85725</xdr:rowOff>
    </xdr:to>
    <xdr:sp>
      <xdr:nvSpPr>
        <xdr:cNvPr id="9" name="Straight Arrow Connector 9"/>
        <xdr:cNvSpPr>
          <a:spLocks/>
        </xdr:cNvSpPr>
      </xdr:nvSpPr>
      <xdr:spPr>
        <a:xfrm flipV="1">
          <a:off x="7105650" y="6696075"/>
          <a:ext cx="1819275" cy="38100"/>
        </a:xfrm>
        <a:prstGeom prst="straightConnector1">
          <a:avLst/>
        </a:prstGeom>
        <a:solidFill>
          <a:srgbClr val="FFFFE1"/>
        </a:solid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26</xdr:row>
      <xdr:rowOff>0</xdr:rowOff>
    </xdr:from>
    <xdr:to>
      <xdr:col>10</xdr:col>
      <xdr:colOff>0</xdr:colOff>
      <xdr:row>26</xdr:row>
      <xdr:rowOff>0</xdr:rowOff>
    </xdr:to>
    <xdr:sp>
      <xdr:nvSpPr>
        <xdr:cNvPr id="1" name="AutoShape 1"/>
        <xdr:cNvSpPr>
          <a:spLocks/>
        </xdr:cNvSpPr>
      </xdr:nvSpPr>
      <xdr:spPr>
        <a:xfrm>
          <a:off x="8953500" y="113633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xdr:row>
      <xdr:rowOff>0</xdr:rowOff>
    </xdr:from>
    <xdr:to>
      <xdr:col>10</xdr:col>
      <xdr:colOff>0</xdr:colOff>
      <xdr:row>26</xdr:row>
      <xdr:rowOff>0</xdr:rowOff>
    </xdr:to>
    <xdr:sp>
      <xdr:nvSpPr>
        <xdr:cNvPr id="2" name="AutoShape 2"/>
        <xdr:cNvSpPr>
          <a:spLocks/>
        </xdr:cNvSpPr>
      </xdr:nvSpPr>
      <xdr:spPr>
        <a:xfrm>
          <a:off x="8953500" y="113633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3" name="AutoShape 3"/>
        <xdr:cNvSpPr>
          <a:spLocks/>
        </xdr:cNvSpPr>
      </xdr:nvSpPr>
      <xdr:spPr>
        <a:xfrm>
          <a:off x="8953500" y="125825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4" name="AutoShape 4"/>
        <xdr:cNvSpPr>
          <a:spLocks/>
        </xdr:cNvSpPr>
      </xdr:nvSpPr>
      <xdr:spPr>
        <a:xfrm>
          <a:off x="8953500" y="125825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5"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95250</xdr:colOff>
      <xdr:row>3</xdr:row>
      <xdr:rowOff>114300</xdr:rowOff>
    </xdr:to>
    <xdr:pic>
      <xdr:nvPicPr>
        <xdr:cNvPr id="6" name="Picture 6" descr="White logo only"/>
        <xdr:cNvPicPr preferRelativeResize="1">
          <a:picLocks noChangeAspect="1"/>
        </xdr:cNvPicPr>
      </xdr:nvPicPr>
      <xdr:blipFill>
        <a:blip r:embed="rId2"/>
        <a:stretch>
          <a:fillRect/>
        </a:stretch>
      </xdr:blipFill>
      <xdr:spPr>
        <a:xfrm>
          <a:off x="57150" y="676275"/>
          <a:ext cx="847725" cy="904875"/>
        </a:xfrm>
        <a:prstGeom prst="rect">
          <a:avLst/>
        </a:prstGeom>
        <a:noFill/>
        <a:ln w="9525" cmpd="sng">
          <a:noFill/>
        </a:ln>
      </xdr:spPr>
    </xdr:pic>
    <xdr:clientData/>
  </xdr:twoCellAnchor>
  <xdr:twoCellAnchor editAs="oneCell">
    <xdr:from>
      <xdr:col>7</xdr:col>
      <xdr:colOff>257175</xdr:colOff>
      <xdr:row>2</xdr:row>
      <xdr:rowOff>219075</xdr:rowOff>
    </xdr:from>
    <xdr:to>
      <xdr:col>9</xdr:col>
      <xdr:colOff>152400</xdr:colOff>
      <xdr:row>2</xdr:row>
      <xdr:rowOff>752475</xdr:rowOff>
    </xdr:to>
    <xdr:pic>
      <xdr:nvPicPr>
        <xdr:cNvPr id="7" name="Picture 7" descr="FMHS_logo_blackH"/>
        <xdr:cNvPicPr preferRelativeResize="1">
          <a:picLocks noChangeAspect="1"/>
        </xdr:cNvPicPr>
      </xdr:nvPicPr>
      <xdr:blipFill>
        <a:blip r:embed="rId3"/>
        <a:stretch>
          <a:fillRect/>
        </a:stretch>
      </xdr:blipFill>
      <xdr:spPr>
        <a:xfrm>
          <a:off x="6162675" y="828675"/>
          <a:ext cx="2314575" cy="533400"/>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8"/>
        <xdr:cNvGrpSpPr>
          <a:grpSpLocks/>
        </xdr:cNvGrpSpPr>
      </xdr:nvGrpSpPr>
      <xdr:grpSpPr>
        <a:xfrm>
          <a:off x="8610600" y="28575"/>
          <a:ext cx="219075" cy="571500"/>
          <a:chOff x="915" y="1"/>
          <a:chExt cx="23" cy="59"/>
        </a:xfrm>
        <a:solidFill>
          <a:srgbClr val="FFFFFF"/>
        </a:solidFill>
      </xdr:grpSpPr>
      <xdr:sp>
        <xdr:nvSpPr>
          <xdr:cNvPr id="9" name="Rectangle 9"/>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11"/>
          <xdr:cNvSpPr>
            <a:spLocks/>
          </xdr:cNvSpPr>
        </xdr:nvSpPr>
        <xdr:spPr>
          <a:xfrm>
            <a:off x="915" y="24"/>
            <a:ext cx="22" cy="2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28575</xdr:rowOff>
    </xdr:from>
    <xdr:to>
      <xdr:col>15</xdr:col>
      <xdr:colOff>0</xdr:colOff>
      <xdr:row>31</xdr:row>
      <xdr:rowOff>228600</xdr:rowOff>
    </xdr:to>
    <xdr:sp>
      <xdr:nvSpPr>
        <xdr:cNvPr id="1" name="Oval 5"/>
        <xdr:cNvSpPr>
          <a:spLocks/>
        </xdr:cNvSpPr>
      </xdr:nvSpPr>
      <xdr:spPr>
        <a:xfrm>
          <a:off x="4191000" y="5362575"/>
          <a:ext cx="1238250" cy="1228725"/>
        </a:xfrm>
        <a:prstGeom prst="ellipse">
          <a:avLst/>
        </a:prstGeom>
        <a:noFill/>
        <a:ln w="158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66675</xdr:colOff>
      <xdr:row>0</xdr:row>
      <xdr:rowOff>47625</xdr:rowOff>
    </xdr:from>
    <xdr:to>
      <xdr:col>24</xdr:col>
      <xdr:colOff>276225</xdr:colOff>
      <xdr:row>2</xdr:row>
      <xdr:rowOff>142875</xdr:rowOff>
    </xdr:to>
    <xdr:grpSp>
      <xdr:nvGrpSpPr>
        <xdr:cNvPr id="2" name="Group 7"/>
        <xdr:cNvGrpSpPr>
          <a:grpSpLocks/>
        </xdr:cNvGrpSpPr>
      </xdr:nvGrpSpPr>
      <xdr:grpSpPr>
        <a:xfrm>
          <a:off x="9134475" y="47625"/>
          <a:ext cx="209550" cy="571500"/>
          <a:chOff x="915" y="1"/>
          <a:chExt cx="23" cy="59"/>
        </a:xfrm>
        <a:solidFill>
          <a:srgbClr val="FFFFFF"/>
        </a:solidFill>
      </xdr:grpSpPr>
      <xdr:sp>
        <xdr:nvSpPr>
          <xdr:cNvPr id="3" name="Rectangle 8"/>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9"/>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Oval 10"/>
          <xdr:cNvSpPr>
            <a:spLocks/>
          </xdr:cNvSpPr>
        </xdr:nvSpPr>
        <xdr:spPr>
          <a:xfrm>
            <a:off x="915" y="24"/>
            <a:ext cx="22" cy="2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10</xdr:col>
      <xdr:colOff>28575</xdr:colOff>
      <xdr:row>4</xdr:row>
      <xdr:rowOff>66675</xdr:rowOff>
    </xdr:from>
    <xdr:to>
      <xdr:col>15</xdr:col>
      <xdr:colOff>200025</xdr:colOff>
      <xdr:row>16</xdr:row>
      <xdr:rowOff>152400</xdr:rowOff>
    </xdr:to>
    <xdr:sp>
      <xdr:nvSpPr>
        <xdr:cNvPr id="6" name="AutoShape 16"/>
        <xdr:cNvSpPr>
          <a:spLocks/>
        </xdr:cNvSpPr>
      </xdr:nvSpPr>
      <xdr:spPr>
        <a:xfrm rot="10800000">
          <a:off x="4010025" y="1123950"/>
          <a:ext cx="1619250" cy="2105025"/>
        </a:xfrm>
        <a:prstGeom prst="triangle">
          <a:avLst/>
        </a:prstGeom>
        <a:noFill/>
        <a:ln w="127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180975</xdr:colOff>
      <xdr:row>5</xdr:row>
      <xdr:rowOff>104775</xdr:rowOff>
    </xdr:from>
    <xdr:to>
      <xdr:col>15</xdr:col>
      <xdr:colOff>57150</xdr:colOff>
      <xdr:row>16</xdr:row>
      <xdr:rowOff>142875</xdr:rowOff>
    </xdr:to>
    <xdr:sp>
      <xdr:nvSpPr>
        <xdr:cNvPr id="7" name="AutoShape 17"/>
        <xdr:cNvSpPr>
          <a:spLocks/>
        </xdr:cNvSpPr>
      </xdr:nvSpPr>
      <xdr:spPr>
        <a:xfrm rot="10800000">
          <a:off x="4162425" y="1400175"/>
          <a:ext cx="1323975" cy="1819275"/>
        </a:xfrm>
        <a:prstGeom prst="triangl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9525</xdr:colOff>
      <xdr:row>27</xdr:row>
      <xdr:rowOff>104775</xdr:rowOff>
    </xdr:from>
    <xdr:to>
      <xdr:col>14</xdr:col>
      <xdr:colOff>0</xdr:colOff>
      <xdr:row>30</xdr:row>
      <xdr:rowOff>266700</xdr:rowOff>
    </xdr:to>
    <xdr:sp>
      <xdr:nvSpPr>
        <xdr:cNvPr id="8" name="Oval 4"/>
        <xdr:cNvSpPr>
          <a:spLocks/>
        </xdr:cNvSpPr>
      </xdr:nvSpPr>
      <xdr:spPr>
        <a:xfrm>
          <a:off x="4429125" y="5619750"/>
          <a:ext cx="771525" cy="733425"/>
        </a:xfrm>
        <a:prstGeom prst="ellipse">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29</xdr:row>
      <xdr:rowOff>104775</xdr:rowOff>
    </xdr:from>
    <xdr:to>
      <xdr:col>12</xdr:col>
      <xdr:colOff>0</xdr:colOff>
      <xdr:row>29</xdr:row>
      <xdr:rowOff>104775</xdr:rowOff>
    </xdr:to>
    <xdr:sp>
      <xdr:nvSpPr>
        <xdr:cNvPr id="9" name="Straight Arrow Connector 17"/>
        <xdr:cNvSpPr>
          <a:spLocks/>
        </xdr:cNvSpPr>
      </xdr:nvSpPr>
      <xdr:spPr>
        <a:xfrm>
          <a:off x="3848100" y="5981700"/>
          <a:ext cx="571500" cy="0"/>
        </a:xfrm>
        <a:prstGeom prst="straightConnector1">
          <a:avLst/>
        </a:prstGeom>
        <a:noFill/>
        <a:ln w="1905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123825</xdr:colOff>
      <xdr:row>41</xdr:row>
      <xdr:rowOff>0</xdr:rowOff>
    </xdr:from>
    <xdr:to>
      <xdr:col>14</xdr:col>
      <xdr:colOff>123825</xdr:colOff>
      <xdr:row>44</xdr:row>
      <xdr:rowOff>28575</xdr:rowOff>
    </xdr:to>
    <xdr:sp>
      <xdr:nvSpPr>
        <xdr:cNvPr id="10" name="Rectangle 20"/>
        <xdr:cNvSpPr>
          <a:spLocks/>
        </xdr:cNvSpPr>
      </xdr:nvSpPr>
      <xdr:spPr>
        <a:xfrm>
          <a:off x="4314825" y="8343900"/>
          <a:ext cx="1009650" cy="542925"/>
        </a:xfrm>
        <a:prstGeom prst="rect">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409575</xdr:colOff>
      <xdr:row>19</xdr:row>
      <xdr:rowOff>38100</xdr:rowOff>
    </xdr:from>
    <xdr:to>
      <xdr:col>4</xdr:col>
      <xdr:colOff>0</xdr:colOff>
      <xdr:row>20</xdr:row>
      <xdr:rowOff>47625</xdr:rowOff>
    </xdr:to>
    <xdr:sp>
      <xdr:nvSpPr>
        <xdr:cNvPr id="11" name="Straight Connector 19"/>
        <xdr:cNvSpPr>
          <a:spLocks/>
        </xdr:cNvSpPr>
      </xdr:nvSpPr>
      <xdr:spPr>
        <a:xfrm rot="5400000">
          <a:off x="2314575" y="4143375"/>
          <a:ext cx="0" cy="3619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923925</xdr:colOff>
      <xdr:row>23</xdr:row>
      <xdr:rowOff>0</xdr:rowOff>
    </xdr:from>
    <xdr:to>
      <xdr:col>1</xdr:col>
      <xdr:colOff>1419225</xdr:colOff>
      <xdr:row>23</xdr:row>
      <xdr:rowOff>0</xdr:rowOff>
    </xdr:to>
    <xdr:sp>
      <xdr:nvSpPr>
        <xdr:cNvPr id="12" name="Straight Connector 23"/>
        <xdr:cNvSpPr>
          <a:spLocks/>
        </xdr:cNvSpPr>
      </xdr:nvSpPr>
      <xdr:spPr>
        <a:xfrm>
          <a:off x="1257300" y="4895850"/>
          <a:ext cx="4953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923925</xdr:colOff>
      <xdr:row>26</xdr:row>
      <xdr:rowOff>0</xdr:rowOff>
    </xdr:from>
    <xdr:to>
      <xdr:col>1</xdr:col>
      <xdr:colOff>1419225</xdr:colOff>
      <xdr:row>26</xdr:row>
      <xdr:rowOff>0</xdr:rowOff>
    </xdr:to>
    <xdr:sp>
      <xdr:nvSpPr>
        <xdr:cNvPr id="13" name="Straight Connector 24"/>
        <xdr:cNvSpPr>
          <a:spLocks/>
        </xdr:cNvSpPr>
      </xdr:nvSpPr>
      <xdr:spPr>
        <a:xfrm>
          <a:off x="1257300" y="5334000"/>
          <a:ext cx="4953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923925</xdr:colOff>
      <xdr:row>20</xdr:row>
      <xdr:rowOff>0</xdr:rowOff>
    </xdr:from>
    <xdr:to>
      <xdr:col>1</xdr:col>
      <xdr:colOff>1419225</xdr:colOff>
      <xdr:row>20</xdr:row>
      <xdr:rowOff>0</xdr:rowOff>
    </xdr:to>
    <xdr:sp>
      <xdr:nvSpPr>
        <xdr:cNvPr id="14" name="Straight Connector 25"/>
        <xdr:cNvSpPr>
          <a:spLocks/>
        </xdr:cNvSpPr>
      </xdr:nvSpPr>
      <xdr:spPr>
        <a:xfrm>
          <a:off x="1257300" y="4457700"/>
          <a:ext cx="4953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1419225</xdr:colOff>
      <xdr:row>19</xdr:row>
      <xdr:rowOff>47625</xdr:rowOff>
    </xdr:from>
    <xdr:to>
      <xdr:col>2</xdr:col>
      <xdr:colOff>0</xdr:colOff>
      <xdr:row>20</xdr:row>
      <xdr:rowOff>66675</xdr:rowOff>
    </xdr:to>
    <xdr:sp>
      <xdr:nvSpPr>
        <xdr:cNvPr id="15" name="Straight Connector 26"/>
        <xdr:cNvSpPr>
          <a:spLocks/>
        </xdr:cNvSpPr>
      </xdr:nvSpPr>
      <xdr:spPr>
        <a:xfrm rot="5400000">
          <a:off x="1752600" y="4152900"/>
          <a:ext cx="0" cy="371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152400</xdr:colOff>
      <xdr:row>19</xdr:row>
      <xdr:rowOff>38100</xdr:rowOff>
    </xdr:from>
    <xdr:to>
      <xdr:col>6</xdr:col>
      <xdr:colOff>0</xdr:colOff>
      <xdr:row>20</xdr:row>
      <xdr:rowOff>47625</xdr:rowOff>
    </xdr:to>
    <xdr:sp>
      <xdr:nvSpPr>
        <xdr:cNvPr id="16" name="Straight Connector 27"/>
        <xdr:cNvSpPr>
          <a:spLocks/>
        </xdr:cNvSpPr>
      </xdr:nvSpPr>
      <xdr:spPr>
        <a:xfrm rot="5400000">
          <a:off x="2876550" y="4143375"/>
          <a:ext cx="0" cy="3619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27</xdr:row>
      <xdr:rowOff>123825</xdr:rowOff>
    </xdr:from>
    <xdr:to>
      <xdr:col>7</xdr:col>
      <xdr:colOff>381000</xdr:colOff>
      <xdr:row>31</xdr:row>
      <xdr:rowOff>38100</xdr:rowOff>
    </xdr:to>
    <xdr:grpSp>
      <xdr:nvGrpSpPr>
        <xdr:cNvPr id="17" name="Group 266"/>
        <xdr:cNvGrpSpPr>
          <a:grpSpLocks/>
        </xdr:cNvGrpSpPr>
      </xdr:nvGrpSpPr>
      <xdr:grpSpPr>
        <a:xfrm>
          <a:off x="2895600" y="5638800"/>
          <a:ext cx="752475" cy="762000"/>
          <a:chOff x="148" y="410"/>
          <a:chExt cx="67" cy="58"/>
        </a:xfrm>
        <a:solidFill>
          <a:srgbClr val="FFFFFF"/>
        </a:solidFill>
      </xdr:grpSpPr>
      <xdr:sp>
        <xdr:nvSpPr>
          <xdr:cNvPr id="18" name="Oval 264"/>
          <xdr:cNvSpPr>
            <a:spLocks/>
          </xdr:cNvSpPr>
        </xdr:nvSpPr>
        <xdr:spPr>
          <a:xfrm>
            <a:off x="148" y="410"/>
            <a:ext cx="67" cy="58"/>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65"/>
          <xdr:cNvSpPr>
            <a:spLocks/>
          </xdr:cNvSpPr>
        </xdr:nvSpPr>
        <xdr:spPr>
          <a:xfrm>
            <a:off x="181" y="410"/>
            <a:ext cx="0" cy="5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104775</xdr:colOff>
      <xdr:row>38</xdr:row>
      <xdr:rowOff>38100</xdr:rowOff>
    </xdr:from>
    <xdr:to>
      <xdr:col>14</xdr:col>
      <xdr:colOff>123825</xdr:colOff>
      <xdr:row>41</xdr:row>
      <xdr:rowOff>0</xdr:rowOff>
    </xdr:to>
    <xdr:sp>
      <xdr:nvSpPr>
        <xdr:cNvPr id="20" name="Rectangle 267"/>
        <xdr:cNvSpPr>
          <a:spLocks/>
        </xdr:cNvSpPr>
      </xdr:nvSpPr>
      <xdr:spPr>
        <a:xfrm>
          <a:off x="4295775" y="7867650"/>
          <a:ext cx="1028700" cy="476250"/>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0</xdr:rowOff>
    </xdr:from>
    <xdr:to>
      <xdr:col>4</xdr:col>
      <xdr:colOff>0</xdr:colOff>
      <xdr:row>32</xdr:row>
      <xdr:rowOff>0</xdr:rowOff>
    </xdr:to>
    <xdr:sp>
      <xdr:nvSpPr>
        <xdr:cNvPr id="1" name="AutoShape 1"/>
        <xdr:cNvSpPr>
          <a:spLocks/>
        </xdr:cNvSpPr>
      </xdr:nvSpPr>
      <xdr:spPr>
        <a:xfrm>
          <a:off x="7677150" y="103346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32</xdr:row>
      <xdr:rowOff>0</xdr:rowOff>
    </xdr:from>
    <xdr:to>
      <xdr:col>4</xdr:col>
      <xdr:colOff>0</xdr:colOff>
      <xdr:row>32</xdr:row>
      <xdr:rowOff>0</xdr:rowOff>
    </xdr:to>
    <xdr:sp>
      <xdr:nvSpPr>
        <xdr:cNvPr id="2" name="AutoShape 2"/>
        <xdr:cNvSpPr>
          <a:spLocks/>
        </xdr:cNvSpPr>
      </xdr:nvSpPr>
      <xdr:spPr>
        <a:xfrm>
          <a:off x="7677150" y="103346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4114800</xdr:colOff>
      <xdr:row>0</xdr:row>
      <xdr:rowOff>66675</xdr:rowOff>
    </xdr:from>
    <xdr:to>
      <xdr:col>3</xdr:col>
      <xdr:colOff>4305300</xdr:colOff>
      <xdr:row>2</xdr:row>
      <xdr:rowOff>142875</xdr:rowOff>
    </xdr:to>
    <xdr:grpSp>
      <xdr:nvGrpSpPr>
        <xdr:cNvPr id="3" name="Group 4"/>
        <xdr:cNvGrpSpPr>
          <a:grpSpLocks/>
        </xdr:cNvGrpSpPr>
      </xdr:nvGrpSpPr>
      <xdr:grpSpPr>
        <a:xfrm>
          <a:off x="7267575" y="66675"/>
          <a:ext cx="190500" cy="504825"/>
          <a:chOff x="915" y="1"/>
          <a:chExt cx="23" cy="59"/>
        </a:xfrm>
        <a:solidFill>
          <a:srgbClr val="FFFFFF"/>
        </a:solidFill>
      </xdr:grpSpPr>
      <xdr:sp>
        <xdr:nvSpPr>
          <xdr:cNvPr id="4" name="Rectangle 5"/>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6"/>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7"/>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AutoShape 1"/>
        <xdr:cNvSpPr>
          <a:spLocks/>
        </xdr:cNvSpPr>
      </xdr:nvSpPr>
      <xdr:spPr>
        <a:xfrm>
          <a:off x="7581900" y="106680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2" name="AutoShape 2"/>
        <xdr:cNvSpPr>
          <a:spLocks/>
        </xdr:cNvSpPr>
      </xdr:nvSpPr>
      <xdr:spPr>
        <a:xfrm>
          <a:off x="7581900" y="106680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3" name="AutoShape 3"/>
        <xdr:cNvSpPr>
          <a:spLocks/>
        </xdr:cNvSpPr>
      </xdr:nvSpPr>
      <xdr:spPr>
        <a:xfrm>
          <a:off x="7581900" y="106680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4" name="AutoShape 4"/>
        <xdr:cNvSpPr>
          <a:spLocks/>
        </xdr:cNvSpPr>
      </xdr:nvSpPr>
      <xdr:spPr>
        <a:xfrm>
          <a:off x="7581900" y="106680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1323975</xdr:colOff>
      <xdr:row>2</xdr:row>
      <xdr:rowOff>161925</xdr:rowOff>
    </xdr:from>
    <xdr:to>
      <xdr:col>4</xdr:col>
      <xdr:colOff>114300</xdr:colOff>
      <xdr:row>4</xdr:row>
      <xdr:rowOff>190500</xdr:rowOff>
    </xdr:to>
    <xdr:grpSp>
      <xdr:nvGrpSpPr>
        <xdr:cNvPr id="5" name="Group 5"/>
        <xdr:cNvGrpSpPr>
          <a:grpSpLocks/>
        </xdr:cNvGrpSpPr>
      </xdr:nvGrpSpPr>
      <xdr:grpSpPr>
        <a:xfrm>
          <a:off x="3409950" y="828675"/>
          <a:ext cx="2200275" cy="952500"/>
          <a:chOff x="358" y="87"/>
          <a:chExt cx="231" cy="100"/>
        </a:xfrm>
        <a:solidFill>
          <a:srgbClr val="FFFFFF"/>
        </a:solidFill>
      </xdr:grpSpPr>
      <xdr:sp>
        <xdr:nvSpPr>
          <xdr:cNvPr id="6" name="Line 6"/>
          <xdr:cNvSpPr>
            <a:spLocks/>
          </xdr:cNvSpPr>
        </xdr:nvSpPr>
        <xdr:spPr>
          <a:xfrm>
            <a:off x="358" y="87"/>
            <a:ext cx="231" cy="100"/>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flipV="1">
            <a:off x="360" y="89"/>
            <a:ext cx="227" cy="95"/>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1771650</xdr:colOff>
      <xdr:row>0</xdr:row>
      <xdr:rowOff>66675</xdr:rowOff>
    </xdr:from>
    <xdr:to>
      <xdr:col>4</xdr:col>
      <xdr:colOff>2000250</xdr:colOff>
      <xdr:row>1</xdr:row>
      <xdr:rowOff>276225</xdr:rowOff>
    </xdr:to>
    <xdr:grpSp>
      <xdr:nvGrpSpPr>
        <xdr:cNvPr id="8" name="Group 8"/>
        <xdr:cNvGrpSpPr>
          <a:grpSpLocks/>
        </xdr:cNvGrpSpPr>
      </xdr:nvGrpSpPr>
      <xdr:grpSpPr>
        <a:xfrm>
          <a:off x="7267575" y="66675"/>
          <a:ext cx="228600" cy="542925"/>
          <a:chOff x="915" y="1"/>
          <a:chExt cx="23" cy="59"/>
        </a:xfrm>
        <a:solidFill>
          <a:srgbClr val="FFFFFF"/>
        </a:solidFill>
      </xdr:grpSpPr>
      <xdr:sp>
        <xdr:nvSpPr>
          <xdr:cNvPr id="9" name="Rectangle 9"/>
          <xdr:cNvSpPr>
            <a:spLocks/>
          </xdr:cNvSpPr>
        </xdr:nvSpPr>
        <xdr:spPr>
          <a:xfrm>
            <a:off x="918" y="46"/>
            <a:ext cx="17" cy="14"/>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11"/>
          <xdr:cNvSpPr>
            <a:spLocks/>
          </xdr:cNvSpPr>
        </xdr:nvSpPr>
        <xdr:spPr>
          <a:xfrm>
            <a:off x="915" y="24"/>
            <a:ext cx="22" cy="2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590550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37247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5953125" y="1095375"/>
          <a:ext cx="23145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wel014\Local%20Settings\Temporary%20Internet%20Files\OLK1E1\GATECCApr26%20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rjac006\Documents\Microsoft%20User%20Data\Saved%20Attachments\Intervention%20studies%20CAT%20assess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rjac006\Documents\Microsoft%20User%20Data\Saved%20Attachments\Diagnostic%20test%20accuracy%20studies%20CAT%20assess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rjac006\Documents\Microsoft%20User%20Data\Saved%20Attachments\Diagnostic%20test%20accuracy%20studies%20C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rjac006\Documents\Microsoft%20User%20Data\Saved%20Attachments\Prognosis%20or%20Risk%20factor%20studies%20CAT%20asses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2">
          <cell r="K22">
            <v>0</v>
          </cell>
        </row>
        <row r="28">
          <cell r="K28">
            <v>0</v>
          </cell>
        </row>
        <row r="53">
          <cell r="K53">
            <v>0</v>
          </cell>
        </row>
        <row r="61">
          <cell r="H61">
            <v>0.9239358828997852</v>
          </cell>
          <cell r="K61">
            <v>0.9239358828997852</v>
          </cell>
          <cell r="N61">
            <v>0</v>
          </cell>
        </row>
        <row r="62">
          <cell r="H62" t="e">
            <v>#DIV/0!</v>
          </cell>
          <cell r="K62" t="e">
            <v>#DIV/0!</v>
          </cell>
        </row>
        <row r="63">
          <cell r="O63">
            <v>0</v>
          </cell>
          <cell r="Q63">
            <v>0</v>
          </cell>
        </row>
        <row r="64">
          <cell r="N64">
            <v>0</v>
          </cell>
        </row>
        <row r="65">
          <cell r="H65" t="e">
            <v>#DIV/0!</v>
          </cell>
          <cell r="K65" t="e">
            <v>#DIV/0!</v>
          </cell>
        </row>
        <row r="66">
          <cell r="O66">
            <v>0</v>
          </cell>
          <cell r="Q6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9">
          <cell r="J29">
            <v>0</v>
          </cell>
        </row>
        <row r="40">
          <cell r="K40">
            <v>0</v>
          </cell>
        </row>
        <row r="43">
          <cell r="K43">
            <v>0</v>
          </cell>
        </row>
        <row r="49">
          <cell r="G49">
            <v>95</v>
          </cell>
        </row>
        <row r="51">
          <cell r="B51">
            <v>0.05</v>
          </cell>
          <cell r="D51">
            <v>1.959963984540054</v>
          </cell>
        </row>
        <row r="53">
          <cell r="F53">
            <v>1E-05</v>
          </cell>
          <cell r="G53">
            <v>1E-05</v>
          </cell>
          <cell r="I53" t="e">
            <v>#DIV/0!</v>
          </cell>
          <cell r="J53">
            <v>0</v>
          </cell>
          <cell r="L53" t="b">
            <v>0</v>
          </cell>
          <cell r="M53">
            <v>0</v>
          </cell>
          <cell r="N53">
            <v>0</v>
          </cell>
          <cell r="O53">
            <v>0</v>
          </cell>
          <cell r="S53">
            <v>0</v>
          </cell>
        </row>
        <row r="56">
          <cell r="F56" t="e">
            <v>#DIV/0!</v>
          </cell>
          <cell r="G56">
            <v>0</v>
          </cell>
          <cell r="I56">
            <v>1E-05</v>
          </cell>
          <cell r="J56">
            <v>1E-05</v>
          </cell>
          <cell r="L56" t="e">
            <v>#DIV/0!</v>
          </cell>
          <cell r="M56">
            <v>0</v>
          </cell>
          <cell r="N56">
            <v>0</v>
          </cell>
          <cell r="P56">
            <v>0</v>
          </cell>
          <cell r="R56">
            <v>0</v>
          </cell>
        </row>
        <row r="59">
          <cell r="F59">
            <v>0</v>
          </cell>
          <cell r="I5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64">
          <cell r="O64">
            <v>0</v>
          </cell>
          <cell r="Q64">
            <v>0</v>
          </cell>
        </row>
        <row r="67">
          <cell r="O67">
            <v>0</v>
          </cell>
          <cell r="Q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J23"/>
  <sheetViews>
    <sheetView zoomScalePageLayoutView="0" workbookViewId="0" topLeftCell="A1">
      <selection activeCell="D3" sqref="D3"/>
    </sheetView>
  </sheetViews>
  <sheetFormatPr defaultColWidth="9.140625" defaultRowHeight="12.75"/>
  <cols>
    <col min="1" max="1" width="1.7109375" style="259" customWidth="1"/>
    <col min="2" max="2" width="12.28125" style="259" customWidth="1"/>
    <col min="3" max="3" width="9.7109375" style="259" customWidth="1"/>
    <col min="4" max="4" width="29.7109375" style="259" customWidth="1"/>
    <col min="5" max="5" width="5.421875" style="259" customWidth="1"/>
    <col min="6" max="6" width="26.421875" style="259" customWidth="1"/>
    <col min="7" max="7" width="5.421875" style="259" customWidth="1"/>
    <col min="8" max="8" width="20.8515625" style="259" customWidth="1"/>
    <col min="9" max="9" width="15.421875" style="259" customWidth="1"/>
    <col min="10" max="10" width="9.421875" style="259" customWidth="1"/>
    <col min="11" max="16384" width="9.140625" style="259" customWidth="1"/>
  </cols>
  <sheetData>
    <row r="1" spans="1:10" ht="27" customHeight="1">
      <c r="A1" s="258"/>
      <c r="B1" s="374" t="s">
        <v>83</v>
      </c>
      <c r="C1" s="375"/>
      <c r="D1" s="375"/>
      <c r="E1" s="375"/>
      <c r="F1" s="375"/>
      <c r="G1" s="375"/>
      <c r="H1" s="375"/>
      <c r="I1" s="375"/>
      <c r="J1" s="376"/>
    </row>
    <row r="2" spans="1:10" ht="27" customHeight="1">
      <c r="A2" s="260"/>
      <c r="B2" s="261"/>
      <c r="C2" s="262"/>
      <c r="D2" s="262"/>
      <c r="E2" s="262"/>
      <c r="F2" s="263" t="s">
        <v>10</v>
      </c>
      <c r="G2" s="262"/>
      <c r="H2" s="262"/>
      <c r="I2" s="262"/>
      <c r="J2" s="264"/>
    </row>
    <row r="3" spans="1:10" ht="19.5" customHeight="1">
      <c r="A3" s="265"/>
      <c r="B3" s="266"/>
      <c r="C3" s="266"/>
      <c r="D3" s="266"/>
      <c r="E3" s="266"/>
      <c r="F3" s="267" t="s">
        <v>165</v>
      </c>
      <c r="G3" s="266"/>
      <c r="H3" s="266"/>
      <c r="I3" s="266"/>
      <c r="J3" s="268"/>
    </row>
    <row r="4" spans="1:10" ht="70.5" customHeight="1">
      <c r="A4" s="269"/>
      <c r="B4" s="270"/>
      <c r="C4" s="377" t="s">
        <v>125</v>
      </c>
      <c r="D4" s="378"/>
      <c r="E4" s="271"/>
      <c r="F4" s="379" t="s">
        <v>166</v>
      </c>
      <c r="G4" s="272"/>
      <c r="H4" s="273"/>
      <c r="I4" s="274" t="s">
        <v>85</v>
      </c>
      <c r="J4" s="275"/>
    </row>
    <row r="5" spans="1:10" ht="15.75">
      <c r="A5" s="276"/>
      <c r="B5" s="277"/>
      <c r="C5" s="278"/>
      <c r="D5" s="279" t="s">
        <v>86</v>
      </c>
      <c r="E5" s="280"/>
      <c r="F5" s="367"/>
      <c r="G5" s="278"/>
      <c r="H5" s="368"/>
      <c r="I5" s="368"/>
      <c r="J5" s="281"/>
    </row>
    <row r="6" spans="1:10" ht="15.75" customHeight="1">
      <c r="A6" s="282"/>
      <c r="B6" s="370" t="s">
        <v>167</v>
      </c>
      <c r="C6" s="370"/>
      <c r="D6" s="289"/>
      <c r="E6" s="289"/>
      <c r="F6" s="289"/>
      <c r="G6" s="289"/>
      <c r="H6" s="289"/>
      <c r="I6" s="289"/>
      <c r="J6" s="284"/>
    </row>
    <row r="7" spans="1:10" ht="32.25" customHeight="1">
      <c r="A7" s="371" t="s">
        <v>53</v>
      </c>
      <c r="B7" s="372"/>
      <c r="C7" s="372"/>
      <c r="D7" s="372"/>
      <c r="E7" s="372"/>
      <c r="F7" s="372"/>
      <c r="G7" s="372"/>
      <c r="H7" s="372"/>
      <c r="I7" s="372"/>
      <c r="J7" s="373"/>
    </row>
    <row r="8" spans="1:10" ht="69.75" customHeight="1">
      <c r="A8" s="371" t="s">
        <v>29</v>
      </c>
      <c r="B8" s="372"/>
      <c r="C8" s="372"/>
      <c r="D8" s="372"/>
      <c r="E8" s="372"/>
      <c r="F8" s="372"/>
      <c r="G8" s="372"/>
      <c r="H8" s="372"/>
      <c r="I8" s="372"/>
      <c r="J8" s="373"/>
    </row>
    <row r="9" spans="1:10" ht="42" customHeight="1">
      <c r="A9" s="371" t="s">
        <v>73</v>
      </c>
      <c r="B9" s="372"/>
      <c r="C9" s="372"/>
      <c r="D9" s="372"/>
      <c r="E9" s="372"/>
      <c r="F9" s="372"/>
      <c r="G9" s="372"/>
      <c r="H9" s="372"/>
      <c r="I9" s="372"/>
      <c r="J9" s="373"/>
    </row>
    <row r="10" spans="1:10" ht="33" customHeight="1">
      <c r="A10" s="371" t="s">
        <v>74</v>
      </c>
      <c r="B10" s="372"/>
      <c r="C10" s="372"/>
      <c r="D10" s="372"/>
      <c r="E10" s="372"/>
      <c r="F10" s="372"/>
      <c r="G10" s="372"/>
      <c r="H10" s="372"/>
      <c r="I10" s="372"/>
      <c r="J10" s="373"/>
    </row>
    <row r="11" spans="1:10" ht="15.75" customHeight="1">
      <c r="A11" s="282"/>
      <c r="B11" s="380" t="s">
        <v>75</v>
      </c>
      <c r="C11" s="380"/>
      <c r="D11" s="380"/>
      <c r="E11" s="380"/>
      <c r="F11" s="380"/>
      <c r="G11" s="380"/>
      <c r="H11" s="380"/>
      <c r="I11" s="380"/>
      <c r="J11" s="284"/>
    </row>
    <row r="12" spans="1:10" ht="15.75" customHeight="1">
      <c r="A12" s="369" t="s">
        <v>143</v>
      </c>
      <c r="B12" s="366"/>
      <c r="C12" s="366"/>
      <c r="D12" s="366"/>
      <c r="E12" s="366"/>
      <c r="F12" s="366"/>
      <c r="G12" s="366"/>
      <c r="H12" s="366"/>
      <c r="I12" s="366"/>
      <c r="J12" s="365"/>
    </row>
    <row r="13" spans="1:10" ht="15.75" customHeight="1">
      <c r="A13" s="371" t="s">
        <v>77</v>
      </c>
      <c r="B13" s="364"/>
      <c r="C13" s="364"/>
      <c r="D13" s="364"/>
      <c r="E13" s="364"/>
      <c r="F13" s="364"/>
      <c r="G13" s="364"/>
      <c r="H13" s="364"/>
      <c r="I13" s="364"/>
      <c r="J13" s="363"/>
    </row>
    <row r="14" spans="1:10" ht="15.75" customHeight="1">
      <c r="A14" s="371" t="s">
        <v>153</v>
      </c>
      <c r="B14" s="372"/>
      <c r="C14" s="372"/>
      <c r="D14" s="372"/>
      <c r="E14" s="372"/>
      <c r="F14" s="372"/>
      <c r="G14" s="372"/>
      <c r="H14" s="372"/>
      <c r="I14" s="372"/>
      <c r="J14" s="373"/>
    </row>
    <row r="15" spans="1:10" ht="15.75" customHeight="1">
      <c r="A15" s="290"/>
      <c r="B15" s="380" t="s">
        <v>78</v>
      </c>
      <c r="C15" s="380"/>
      <c r="D15" s="380"/>
      <c r="E15" s="380"/>
      <c r="F15" s="380"/>
      <c r="G15" s="380"/>
      <c r="H15" s="380"/>
      <c r="I15" s="380"/>
      <c r="J15" s="291"/>
    </row>
    <row r="16" spans="1:10" ht="15.75" customHeight="1">
      <c r="A16" s="382" t="s">
        <v>79</v>
      </c>
      <c r="B16" s="383"/>
      <c r="C16" s="383"/>
      <c r="D16" s="383"/>
      <c r="E16" s="383"/>
      <c r="F16" s="383"/>
      <c r="G16" s="383"/>
      <c r="H16" s="383"/>
      <c r="I16" s="383"/>
      <c r="J16" s="384"/>
    </row>
    <row r="17" spans="1:10" ht="15.75" customHeight="1">
      <c r="A17" s="385" t="s">
        <v>76</v>
      </c>
      <c r="B17" s="386"/>
      <c r="C17" s="386"/>
      <c r="D17" s="386"/>
      <c r="E17" s="386"/>
      <c r="F17" s="386"/>
      <c r="G17" s="386"/>
      <c r="H17" s="386"/>
      <c r="I17" s="386"/>
      <c r="J17" s="387"/>
    </row>
    <row r="18" spans="1:10" ht="15.75" customHeight="1">
      <c r="A18" s="391" t="s">
        <v>34</v>
      </c>
      <c r="B18" s="392"/>
      <c r="C18" s="392"/>
      <c r="D18" s="392"/>
      <c r="E18" s="392"/>
      <c r="F18" s="392"/>
      <c r="G18" s="392"/>
      <c r="H18" s="392"/>
      <c r="I18" s="392"/>
      <c r="J18" s="393"/>
    </row>
    <row r="19" spans="1:10" ht="15.75" customHeight="1">
      <c r="A19" s="290"/>
      <c r="B19" s="394" t="s">
        <v>35</v>
      </c>
      <c r="C19" s="394"/>
      <c r="D19" s="292"/>
      <c r="E19" s="292"/>
      <c r="F19" s="292"/>
      <c r="G19" s="292"/>
      <c r="H19" s="292"/>
      <c r="I19" s="292"/>
      <c r="J19" s="291"/>
    </row>
    <row r="20" spans="1:10" ht="15" customHeight="1">
      <c r="A20" s="388" t="s">
        <v>7</v>
      </c>
      <c r="B20" s="389"/>
      <c r="C20" s="389"/>
      <c r="D20" s="389"/>
      <c r="E20" s="389"/>
      <c r="F20" s="389"/>
      <c r="G20" s="389"/>
      <c r="H20" s="389"/>
      <c r="I20" s="389"/>
      <c r="J20" s="390"/>
    </row>
    <row r="21" spans="1:10" ht="14.25" customHeight="1">
      <c r="A21" s="371" t="s">
        <v>8</v>
      </c>
      <c r="B21" s="372"/>
      <c r="C21" s="372"/>
      <c r="D21" s="372"/>
      <c r="E21" s="372"/>
      <c r="F21" s="372"/>
      <c r="G21" s="372"/>
      <c r="H21" s="372"/>
      <c r="I21" s="372"/>
      <c r="J21" s="373"/>
    </row>
    <row r="22" spans="1:10" ht="27" customHeight="1">
      <c r="A22" s="371" t="s">
        <v>9</v>
      </c>
      <c r="B22" s="372"/>
      <c r="C22" s="372"/>
      <c r="D22" s="372"/>
      <c r="E22" s="372"/>
      <c r="F22" s="372"/>
      <c r="G22" s="372"/>
      <c r="H22" s="372"/>
      <c r="I22" s="372"/>
      <c r="J22" s="373"/>
    </row>
    <row r="23" spans="1:10" ht="10.5" customHeight="1">
      <c r="A23" s="285"/>
      <c r="B23" s="286"/>
      <c r="C23" s="285"/>
      <c r="D23" s="285"/>
      <c r="E23" s="287"/>
      <c r="F23" s="287"/>
      <c r="G23" s="287"/>
      <c r="H23" s="288" t="s">
        <v>164</v>
      </c>
      <c r="I23" s="381" t="s">
        <v>96</v>
      </c>
      <c r="J23" s="381"/>
    </row>
  </sheetData>
  <sheetProtection sheet="1" objects="1" scenarios="1" selectLockedCells="1"/>
  <mergeCells count="22">
    <mergeCell ref="A22:J22"/>
    <mergeCell ref="I23:J23"/>
    <mergeCell ref="A16:J16"/>
    <mergeCell ref="A17:J17"/>
    <mergeCell ref="A20:J20"/>
    <mergeCell ref="A21:J21"/>
    <mergeCell ref="A18:J18"/>
    <mergeCell ref="B19:C19"/>
    <mergeCell ref="A8:J8"/>
    <mergeCell ref="A9:J9"/>
    <mergeCell ref="A10:J10"/>
    <mergeCell ref="B11:I11"/>
    <mergeCell ref="A12:J12"/>
    <mergeCell ref="A13:J13"/>
    <mergeCell ref="A14:J14"/>
    <mergeCell ref="B15:I15"/>
    <mergeCell ref="B6:C6"/>
    <mergeCell ref="A7:J7"/>
    <mergeCell ref="B1:J1"/>
    <mergeCell ref="C4:D4"/>
    <mergeCell ref="F4:F5"/>
    <mergeCell ref="H5:I5"/>
  </mergeCells>
  <dataValidations count="1">
    <dataValidation allowBlank="1" showInputMessage="1" showErrorMessage="1" promptTitle="Pop-up box" prompt="More information can be found in these pop-up boxes. Click and drag to move me!" sqref="A20:J20"/>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drawing r:id="rId5"/>
  <legacyDrawing r:id="rId4"/>
</worksheet>
</file>

<file path=xl/worksheets/sheet2.xml><?xml version="1.0" encoding="utf-8"?>
<worksheet xmlns="http://schemas.openxmlformats.org/spreadsheetml/2006/main" xmlns:r="http://schemas.openxmlformats.org/officeDocument/2006/relationships">
  <sheetPr codeName="Sheet5">
    <pageSetUpPr fitToPage="1"/>
  </sheetPr>
  <dimension ref="A1:O30"/>
  <sheetViews>
    <sheetView zoomScalePageLayoutView="0" workbookViewId="0" topLeftCell="A1">
      <selection activeCell="D4" sqref="D4"/>
    </sheetView>
  </sheetViews>
  <sheetFormatPr defaultColWidth="9.140625" defaultRowHeight="12.75"/>
  <cols>
    <col min="1" max="1" width="1.421875" style="7" customWidth="1"/>
    <col min="2" max="2" width="10.7109375" style="54" customWidth="1"/>
    <col min="3" max="3" width="9.421875" style="7" customWidth="1"/>
    <col min="4" max="4" width="29.7109375" style="7" customWidth="1"/>
    <col min="5" max="5" width="5.421875" style="7" customWidth="1"/>
    <col min="6" max="6" width="26.421875" style="7" customWidth="1"/>
    <col min="7" max="7" width="5.421875" style="7" customWidth="1"/>
    <col min="8" max="8" width="20.8515625" style="7" customWidth="1"/>
    <col min="9" max="9" width="15.421875" style="7" customWidth="1"/>
    <col min="10" max="10" width="9.421875" style="7" customWidth="1"/>
    <col min="11" max="11" width="1.421875" style="7" customWidth="1"/>
    <col min="12" max="13" width="8.8515625" style="7" customWidth="1"/>
    <col min="14" max="16384" width="9.140625" style="7" customWidth="1"/>
  </cols>
  <sheetData>
    <row r="1" spans="1:10" s="2" customFormat="1" ht="24" customHeight="1">
      <c r="A1" s="1"/>
      <c r="B1" s="395" t="s">
        <v>83</v>
      </c>
      <c r="C1" s="396"/>
      <c r="D1" s="396"/>
      <c r="E1" s="396"/>
      <c r="F1" s="396"/>
      <c r="G1" s="396"/>
      <c r="H1" s="396"/>
      <c r="I1" s="396"/>
      <c r="J1" s="397"/>
    </row>
    <row r="2" spans="1:10" ht="24" customHeight="1">
      <c r="A2" s="3"/>
      <c r="B2" s="4"/>
      <c r="C2" s="4"/>
      <c r="D2" s="4"/>
      <c r="E2" s="4"/>
      <c r="F2" s="5" t="s">
        <v>84</v>
      </c>
      <c r="G2" s="4"/>
      <c r="H2" s="4"/>
      <c r="I2" s="4"/>
      <c r="J2" s="6"/>
    </row>
    <row r="3" spans="1:10" s="16" customFormat="1" ht="67.5" customHeight="1">
      <c r="A3" s="8"/>
      <c r="B3" s="9"/>
      <c r="C3" s="410" t="s">
        <v>125</v>
      </c>
      <c r="D3" s="411"/>
      <c r="E3" s="10"/>
      <c r="F3" s="11"/>
      <c r="G3" s="12"/>
      <c r="H3" s="13"/>
      <c r="I3" s="14" t="s">
        <v>85</v>
      </c>
      <c r="J3" s="15"/>
    </row>
    <row r="4" spans="1:10" s="23" customFormat="1" ht="13.5" customHeight="1">
      <c r="A4" s="17"/>
      <c r="B4" s="18"/>
      <c r="C4" s="19"/>
      <c r="D4" s="293" t="s">
        <v>86</v>
      </c>
      <c r="E4" s="20"/>
      <c r="F4" s="21"/>
      <c r="G4" s="19"/>
      <c r="H4" s="413"/>
      <c r="I4" s="413"/>
      <c r="J4" s="22"/>
    </row>
    <row r="5" spans="1:15" s="27" customFormat="1" ht="25.5" customHeight="1">
      <c r="A5" s="24"/>
      <c r="B5" s="400" t="s">
        <v>87</v>
      </c>
      <c r="C5" s="400"/>
      <c r="D5" s="25"/>
      <c r="E5" s="25"/>
      <c r="F5" s="25"/>
      <c r="G5" s="25"/>
      <c r="H5" s="25"/>
      <c r="I5" s="25"/>
      <c r="J5" s="26"/>
      <c r="L5" s="435" t="s">
        <v>101</v>
      </c>
      <c r="M5" s="436"/>
      <c r="N5" s="436"/>
      <c r="O5" s="437"/>
    </row>
    <row r="6" spans="1:15" s="27" customFormat="1" ht="25.5" customHeight="1">
      <c r="A6" s="420" t="s">
        <v>126</v>
      </c>
      <c r="B6" s="421"/>
      <c r="C6" s="422"/>
      <c r="D6" s="406"/>
      <c r="E6" s="407"/>
      <c r="F6" s="28" t="s">
        <v>106</v>
      </c>
      <c r="G6" s="424"/>
      <c r="H6" s="425"/>
      <c r="I6" s="425"/>
      <c r="J6" s="426"/>
      <c r="L6" s="438"/>
      <c r="M6" s="439"/>
      <c r="N6" s="439"/>
      <c r="O6" s="440"/>
    </row>
    <row r="7" spans="1:15" s="27" customFormat="1" ht="25.5" customHeight="1">
      <c r="A7" s="29"/>
      <c r="B7" s="423" t="s">
        <v>88</v>
      </c>
      <c r="C7" s="423"/>
      <c r="D7" s="30"/>
      <c r="E7" s="30"/>
      <c r="F7" s="30"/>
      <c r="G7" s="30"/>
      <c r="H7" s="30"/>
      <c r="I7" s="30"/>
      <c r="J7" s="31"/>
      <c r="L7" s="441"/>
      <c r="M7" s="442"/>
      <c r="N7" s="442"/>
      <c r="O7" s="443"/>
    </row>
    <row r="8" spans="1:15" s="32" customFormat="1" ht="162.75" customHeight="1" thickBot="1">
      <c r="A8" s="401"/>
      <c r="B8" s="402"/>
      <c r="C8" s="402"/>
      <c r="D8" s="402"/>
      <c r="E8" s="402"/>
      <c r="F8" s="402"/>
      <c r="G8" s="402"/>
      <c r="H8" s="402"/>
      <c r="I8" s="402"/>
      <c r="J8" s="403"/>
      <c r="L8" s="441" t="s">
        <v>163</v>
      </c>
      <c r="M8" s="442"/>
      <c r="N8" s="442"/>
      <c r="O8" s="443"/>
    </row>
    <row r="9" spans="1:15" s="27" customFormat="1" ht="25.5" customHeight="1">
      <c r="A9" s="408" t="s">
        <v>148</v>
      </c>
      <c r="B9" s="409"/>
      <c r="C9" s="409"/>
      <c r="D9" s="409"/>
      <c r="E9" s="409"/>
      <c r="F9" s="409"/>
      <c r="G9" s="33"/>
      <c r="H9" s="33"/>
      <c r="I9" s="33"/>
      <c r="J9" s="34"/>
      <c r="L9" s="7"/>
      <c r="M9" s="7"/>
      <c r="N9" s="7"/>
      <c r="O9" s="7"/>
    </row>
    <row r="10" spans="1:10" ht="42" customHeight="1">
      <c r="A10" s="404" t="s">
        <v>30</v>
      </c>
      <c r="B10" s="405"/>
      <c r="C10" s="416"/>
      <c r="D10" s="428"/>
      <c r="E10" s="428"/>
      <c r="F10" s="428"/>
      <c r="G10" s="428"/>
      <c r="H10" s="428"/>
      <c r="I10" s="428"/>
      <c r="J10" s="417"/>
    </row>
    <row r="11" spans="1:10" ht="42" customHeight="1">
      <c r="A11" s="404" t="s">
        <v>177</v>
      </c>
      <c r="B11" s="405"/>
      <c r="C11" s="416"/>
      <c r="D11" s="428"/>
      <c r="E11" s="428"/>
      <c r="F11" s="428"/>
      <c r="G11" s="428"/>
      <c r="H11" s="428"/>
      <c r="I11" s="428"/>
      <c r="J11" s="417"/>
    </row>
    <row r="12" spans="1:10" ht="42" customHeight="1">
      <c r="A12" s="432" t="s">
        <v>115</v>
      </c>
      <c r="B12" s="433"/>
      <c r="C12" s="416"/>
      <c r="D12" s="428"/>
      <c r="E12" s="428"/>
      <c r="F12" s="428"/>
      <c r="G12" s="428"/>
      <c r="H12" s="428"/>
      <c r="I12" s="428"/>
      <c r="J12" s="417"/>
    </row>
    <row r="13" spans="1:10" ht="42" customHeight="1">
      <c r="A13" s="36" t="s">
        <v>31</v>
      </c>
      <c r="B13" s="37"/>
      <c r="C13" s="416"/>
      <c r="D13" s="428"/>
      <c r="E13" s="428"/>
      <c r="F13" s="428"/>
      <c r="G13" s="428"/>
      <c r="H13" s="428"/>
      <c r="I13" s="428"/>
      <c r="J13" s="417"/>
    </row>
    <row r="14" spans="1:10" s="40" customFormat="1" ht="42" customHeight="1" thickBot="1">
      <c r="A14" s="38" t="s">
        <v>67</v>
      </c>
      <c r="B14" s="39"/>
      <c r="C14" s="429"/>
      <c r="D14" s="430"/>
      <c r="E14" s="430"/>
      <c r="F14" s="430"/>
      <c r="G14" s="430"/>
      <c r="H14" s="430"/>
      <c r="I14" s="430"/>
      <c r="J14" s="431"/>
    </row>
    <row r="15" spans="1:10" s="27" customFormat="1" ht="25.5" customHeight="1">
      <c r="A15" s="408" t="s">
        <v>149</v>
      </c>
      <c r="B15" s="409"/>
      <c r="C15" s="409"/>
      <c r="D15" s="409"/>
      <c r="E15" s="409"/>
      <c r="F15" s="409"/>
      <c r="G15" s="33"/>
      <c r="H15" s="33"/>
      <c r="I15" s="33"/>
      <c r="J15" s="34"/>
    </row>
    <row r="16" spans="1:10" s="27" customFormat="1" ht="25.5" customHeight="1">
      <c r="A16" s="24"/>
      <c r="B16" s="41" t="s">
        <v>150</v>
      </c>
      <c r="C16" s="41"/>
      <c r="D16" s="25"/>
      <c r="E16" s="25"/>
      <c r="F16" s="25"/>
      <c r="G16" s="25"/>
      <c r="H16" s="25"/>
      <c r="I16" s="25"/>
      <c r="J16" s="26"/>
    </row>
    <row r="17" spans="1:10" ht="25.5" customHeight="1">
      <c r="A17" s="444" t="s">
        <v>151</v>
      </c>
      <c r="B17" s="445"/>
      <c r="C17" s="446"/>
      <c r="D17" s="42" t="s">
        <v>116</v>
      </c>
      <c r="E17" s="43"/>
      <c r="F17" s="44" t="s">
        <v>13</v>
      </c>
      <c r="G17" s="45"/>
      <c r="H17" s="414" t="s">
        <v>14</v>
      </c>
      <c r="I17" s="415"/>
      <c r="J17" s="46"/>
    </row>
    <row r="18" spans="1:10" s="48" customFormat="1" ht="22.5" customHeight="1">
      <c r="A18" s="35"/>
      <c r="B18" s="412" t="s">
        <v>117</v>
      </c>
      <c r="C18" s="405"/>
      <c r="D18" s="297"/>
      <c r="E18" s="47" t="s">
        <v>15</v>
      </c>
      <c r="F18" s="297"/>
      <c r="G18" s="47" t="s">
        <v>15</v>
      </c>
      <c r="H18" s="416"/>
      <c r="I18" s="417"/>
      <c r="J18" s="47" t="s">
        <v>16</v>
      </c>
    </row>
    <row r="19" spans="1:10" s="48" customFormat="1" ht="22.5" customHeight="1">
      <c r="A19" s="35"/>
      <c r="B19" s="412" t="s">
        <v>177</v>
      </c>
      <c r="C19" s="405"/>
      <c r="D19" s="297"/>
      <c r="E19" s="47" t="s">
        <v>15</v>
      </c>
      <c r="F19" s="297"/>
      <c r="G19" s="47" t="s">
        <v>15</v>
      </c>
      <c r="H19" s="416"/>
      <c r="I19" s="417"/>
      <c r="J19" s="47" t="s">
        <v>16</v>
      </c>
    </row>
    <row r="20" spans="1:10" s="48" customFormat="1" ht="22.5" customHeight="1">
      <c r="A20" s="35"/>
      <c r="B20" s="412" t="s">
        <v>115</v>
      </c>
      <c r="C20" s="405"/>
      <c r="D20" s="297"/>
      <c r="E20" s="47" t="s">
        <v>15</v>
      </c>
      <c r="F20" s="297"/>
      <c r="G20" s="47" t="s">
        <v>15</v>
      </c>
      <c r="H20" s="416"/>
      <c r="I20" s="417"/>
      <c r="J20" s="47" t="s">
        <v>16</v>
      </c>
    </row>
    <row r="21" spans="1:10" s="48" customFormat="1" ht="22.5" customHeight="1">
      <c r="A21" s="35"/>
      <c r="B21" s="412" t="s">
        <v>31</v>
      </c>
      <c r="C21" s="405"/>
      <c r="D21" s="297"/>
      <c r="E21" s="47" t="s">
        <v>15</v>
      </c>
      <c r="F21" s="297"/>
      <c r="G21" s="47" t="s">
        <v>15</v>
      </c>
      <c r="H21" s="416"/>
      <c r="I21" s="417"/>
      <c r="J21" s="47" t="s">
        <v>16</v>
      </c>
    </row>
    <row r="22" spans="1:10" s="48" customFormat="1" ht="22.5" customHeight="1" thickBot="1">
      <c r="A22" s="49"/>
      <c r="B22" s="450" t="s">
        <v>68</v>
      </c>
      <c r="C22" s="451"/>
      <c r="D22" s="297"/>
      <c r="E22" s="50" t="s">
        <v>15</v>
      </c>
      <c r="F22" s="297"/>
      <c r="G22" s="50" t="s">
        <v>15</v>
      </c>
      <c r="H22" s="416"/>
      <c r="I22" s="417"/>
      <c r="J22" s="50"/>
    </row>
    <row r="23" spans="1:10" s="27" customFormat="1" ht="25.5" customHeight="1">
      <c r="A23" s="24"/>
      <c r="B23" s="41" t="s">
        <v>17</v>
      </c>
      <c r="C23" s="41"/>
      <c r="D23" s="25"/>
      <c r="E23" s="25"/>
      <c r="F23" s="25"/>
      <c r="G23" s="25"/>
      <c r="H23" s="25"/>
      <c r="I23" s="25"/>
      <c r="J23" s="26"/>
    </row>
    <row r="24" spans="1:10" ht="25.5" customHeight="1" thickBot="1">
      <c r="A24" s="51"/>
      <c r="B24" s="445" t="s">
        <v>18</v>
      </c>
      <c r="C24" s="446"/>
      <c r="D24" s="52" t="s">
        <v>118</v>
      </c>
      <c r="E24" s="398" t="s">
        <v>19</v>
      </c>
      <c r="F24" s="399"/>
      <c r="G24" s="398" t="s">
        <v>20</v>
      </c>
      <c r="H24" s="399"/>
      <c r="I24" s="418" t="s">
        <v>12</v>
      </c>
      <c r="J24" s="419"/>
    </row>
    <row r="25" spans="1:10" ht="25.5" customHeight="1" thickBot="1">
      <c r="A25" s="209"/>
      <c r="B25" s="448" t="s">
        <v>21</v>
      </c>
      <c r="C25" s="449"/>
      <c r="D25" s="53"/>
      <c r="E25" s="418"/>
      <c r="F25" s="419"/>
      <c r="G25" s="418"/>
      <c r="H25" s="419"/>
      <c r="I25" s="418"/>
      <c r="J25" s="419"/>
    </row>
    <row r="26" spans="1:10" s="27" customFormat="1" ht="25.5" customHeight="1">
      <c r="A26" s="24"/>
      <c r="B26" s="447" t="s">
        <v>22</v>
      </c>
      <c r="C26" s="447"/>
      <c r="D26" s="25"/>
      <c r="E26" s="25"/>
      <c r="F26" s="25"/>
      <c r="G26" s="25"/>
      <c r="H26" s="25"/>
      <c r="I26" s="25"/>
      <c r="J26" s="26"/>
    </row>
    <row r="27" spans="1:10" ht="70.5" customHeight="1" thickBot="1">
      <c r="A27" s="427"/>
      <c r="B27" s="402"/>
      <c r="C27" s="402"/>
      <c r="D27" s="402"/>
      <c r="E27" s="402"/>
      <c r="F27" s="402"/>
      <c r="G27" s="402"/>
      <c r="H27" s="402"/>
      <c r="I27" s="402"/>
      <c r="J27" s="403"/>
    </row>
    <row r="28" spans="1:10" s="27" customFormat="1" ht="25.5" customHeight="1">
      <c r="A28" s="24"/>
      <c r="B28" s="41" t="s">
        <v>123</v>
      </c>
      <c r="C28" s="41"/>
      <c r="D28" s="25"/>
      <c r="E28" s="25"/>
      <c r="F28" s="25"/>
      <c r="G28" s="25"/>
      <c r="H28" s="25"/>
      <c r="I28" s="25"/>
      <c r="J28" s="26"/>
    </row>
    <row r="29" spans="1:10" ht="82.5" customHeight="1" thickBot="1">
      <c r="A29" s="427"/>
      <c r="B29" s="402"/>
      <c r="C29" s="402"/>
      <c r="D29" s="402"/>
      <c r="E29" s="402"/>
      <c r="F29" s="402"/>
      <c r="G29" s="402"/>
      <c r="H29" s="402"/>
      <c r="I29" s="402"/>
      <c r="J29" s="403"/>
    </row>
    <row r="30" spans="1:10" ht="12.75">
      <c r="A30" s="294"/>
      <c r="B30" s="295"/>
      <c r="C30" s="295"/>
      <c r="D30" s="295"/>
      <c r="E30" s="295"/>
      <c r="F30" s="295"/>
      <c r="G30" s="295"/>
      <c r="H30" s="296" t="s">
        <v>95</v>
      </c>
      <c r="I30" s="434" t="s">
        <v>96</v>
      </c>
      <c r="J30" s="434"/>
    </row>
  </sheetData>
  <sheetProtection sheet="1" selectLockedCells="1"/>
  <mergeCells count="45">
    <mergeCell ref="I30:J30"/>
    <mergeCell ref="L5:O7"/>
    <mergeCell ref="L8:O8"/>
    <mergeCell ref="A17:C17"/>
    <mergeCell ref="A11:B11"/>
    <mergeCell ref="B26:C26"/>
    <mergeCell ref="B25:C25"/>
    <mergeCell ref="B24:C24"/>
    <mergeCell ref="B22:C22"/>
    <mergeCell ref="G25:H25"/>
    <mergeCell ref="A29:J29"/>
    <mergeCell ref="C10:J10"/>
    <mergeCell ref="C11:J11"/>
    <mergeCell ref="C12:J12"/>
    <mergeCell ref="C13:J13"/>
    <mergeCell ref="C14:J14"/>
    <mergeCell ref="A12:B12"/>
    <mergeCell ref="B21:C21"/>
    <mergeCell ref="B18:C18"/>
    <mergeCell ref="A27:J27"/>
    <mergeCell ref="A6:C6"/>
    <mergeCell ref="A15:F15"/>
    <mergeCell ref="E25:F25"/>
    <mergeCell ref="H20:I20"/>
    <mergeCell ref="B19:C19"/>
    <mergeCell ref="H21:I21"/>
    <mergeCell ref="B7:C7"/>
    <mergeCell ref="G6:J6"/>
    <mergeCell ref="G24:H24"/>
    <mergeCell ref="I24:J24"/>
    <mergeCell ref="H17:I17"/>
    <mergeCell ref="H18:I18"/>
    <mergeCell ref="H19:I19"/>
    <mergeCell ref="I25:J25"/>
    <mergeCell ref="H22:I22"/>
    <mergeCell ref="B1:J1"/>
    <mergeCell ref="E24:F24"/>
    <mergeCell ref="B5:C5"/>
    <mergeCell ref="A8:J8"/>
    <mergeCell ref="A10:B10"/>
    <mergeCell ref="D6:E6"/>
    <mergeCell ref="A9:F9"/>
    <mergeCell ref="C3:D3"/>
    <mergeCell ref="B20:C20"/>
    <mergeCell ref="H4:I4"/>
  </mergeCells>
  <dataValidations count="23">
    <dataValidation allowBlank="1" showInputMessage="1" showErrorMessage="1" promptTitle="Participant population" prompt="Who are the person(s) in your scenario?&#10;How would you describe them in terms of medical condition, age, sex etc?" sqref="C10"/>
    <dataValidation allowBlank="1" showInputMessage="1" showErrorMessage="1" promptTitle="Search terms" prompt="Write in your key search terms for at least participant population, exposure and comparison.  Outcomes and time-frames may not be so useful for searching.&#10;Include relevant synonyms under each heading.&#10; " sqref="A18:A22 B19:B21 B22:C22"/>
    <dataValidation type="whole" allowBlank="1" showInputMessage="1" showErrorMessage="1" promptTitle="Number of hits" prompt="Number of publications (hits) from overall best search strategy for Cochrane. " sqref="D25">
      <formula1>0</formula1>
      <formula2>50000</formula2>
    </dataValidation>
    <dataValidation allowBlank="1" showInputMessage="1" showErrorMessage="1" promptTitle="Justification" prompt="Explain the reason you chose this publication for evaluation." sqref="A29"/>
    <dataValidation allowBlank="1" showInputMessage="1" showErrorMessage="1" promptTitle="PECO terms" prompt="consider terms in each of the PECO categories, Time is not typically used as a search term.  Consider truncating each word and adding an '*' e.g. child* rather than children" sqref="B16"/>
    <dataValidation allowBlank="1" showErrorMessage="1" promptTitle="Which databases" sqref="B23"/>
    <dataValidation allowBlank="1" showInputMessage="1" showErrorMessage="1" promptTitle="Other databases" prompt="If you used databases other than PubMed or Ovid Medline, enter the name, e.g. Embase.  " sqref="I24:J24"/>
    <dataValidation allowBlank="1" showInputMessage="1" showErrorMessage="1" promptTitle="Comparison" prompt="What comparisons are you interested in?" sqref="C12:J12"/>
    <dataValidation allowBlank="1" showInputMessage="1" showErrorMessage="1" promptTitle="Other databases" sqref="G24:H24"/>
    <dataValidation type="whole" allowBlank="1" showInputMessage="1" showErrorMessage="1" promptTitle="Number of hits" prompt="Search PubMed or Ovid Medline.&#10;Enter the name and number of publications (hits) from overall best search strategy for each database you have used." sqref="G25:H25">
      <formula1>0</formula1>
      <formula2>50000</formula2>
    </dataValidation>
    <dataValidation type="whole" allowBlank="1" showInputMessage="1" showErrorMessage="1" promptTitle="Number of hits" prompt="Number of publications (hits) from overall best search strategy for this database." sqref="I25:J25">
      <formula1>0</formula1>
      <formula2>50000</formula2>
    </dataValidation>
    <dataValidation allowBlank="1" showInputMessage="1" showErrorMessage="1" promptTitle="Evidence selected" prompt="Enter the full citation of the publication you have selected to evaluate." sqref="A27:J27"/>
    <dataValidation type="whole" allowBlank="1" showInputMessage="1" showErrorMessage="1" promptTitle="Number of hits" prompt="Search secondary sources (eg guidelines, HTA assessments, Evidence-based Synopses)&#10;Enter the name and number of publications (hits) from overall best search strategy for each database you have used." sqref="E25:F25">
      <formula1>0</formula1>
      <formula2>50000</formula2>
    </dataValidation>
    <dataValidation allowBlank="1" showInputMessage="1" showErrorMessage="1" promptTitle="CATMaker's email address" prompt="We encourage sharing of CATs.  &#10;An email address will facilitate feedback." sqref="G6:J6"/>
    <dataValidation allowBlank="1" showInputMessage="1" showErrorMessage="1" promptTitle="CATMaker's name &amp; date" prompt="Enter your name - i.e. the name of the person making this form and the date you made the CAT." sqref="D6:E6"/>
    <dataValidation allowBlank="1" showErrorMessage="1" promptTitle="PECO terms" prompt="consider terms in each of the PECO categories, Time is not typically used as a search term.  Consider truncating each word and adding an '*' e.g. child* rather than children" sqref="A15:F15"/>
    <dataValidation allowBlank="1" showInputMessage="1" showErrorMessage="1" promptTitle="Scenario" prompt="What situation was it that led you to seek an answer from the literature?&#10;In what setting?  &#10;What sort of patient?&#10;What risk factors? &#10;What outcomes?&#10;" sqref="A8:J8"/>
    <dataValidation allowBlank="1" showInputMessage="1" showErrorMessage="1" promptTitle="Exposure" prompt="What risk factor(s)  are you interested in for your scenario? Be specific.&#10;" sqref="C11:J11"/>
    <dataValidation allowBlank="1" showInputMessage="1" showErrorMessage="1" promptTitle="Outcomes" prompt="What outcomes are important for your scenario?&#10;Be specific." sqref="C13:J13"/>
    <dataValidation allowBlank="1" showInputMessage="1" showErrorMessage="1" promptTitle="Time" prompt="What is a realistic interval between exposures and outcomes for your scenario? " sqref="C14:J14"/>
    <dataValidation allowBlank="1" showInputMessage="1" showErrorMessage="1" promptTitle="Primary search term" prompt="Write in your key MeSH search terms for at least participant population, exposure and possibly outcomes.  Comparison and time-frames may not be so useful for searching.&#10;Include relevant synonyms under each heading.&#10; " sqref="D18:D22"/>
    <dataValidation allowBlank="1" showInputMessage="1" showErrorMessage="1" promptTitle="Synonym 2" prompt="Write in further synonyms or other associated text words" sqref="H18:I22"/>
    <dataValidation allowBlank="1" showInputMessage="1" showErrorMessage="1" promptTitle="Synonym 1" prompt="Write in your key synonyms, or other associated textwords&#10; " sqref="F18:F22"/>
  </dataValidations>
  <hyperlinks>
    <hyperlink ref="D4" r:id="rId1" display="www.epiq.co.nz"/>
    <hyperlink ref="I30" r:id="rId2" display="rt.jackson@auckland.ac.nz"/>
  </hyperlinks>
  <printOptions horizontalCentered="1"/>
  <pageMargins left="0.5118110236220472" right="0.4330708661417323" top="0.56" bottom="0.5905511811023623" header="0.34" footer="0.3937007874015748"/>
  <pageSetup fitToHeight="1" fitToWidth="1" horizontalDpi="600" verticalDpi="600" orientation="portrait" paperSize="9" scale="70" r:id="rId6"/>
  <headerFooter alignWithMargins="0">
    <oddFooter xml:space="preserve">&amp;L&amp;8&amp;F, &amp;A
&amp;D&amp;R&amp;8Copyright © 2004 Rod Jackson, University of Auckland </oddFooter>
  </headerFooter>
  <drawing r:id="rId5"/>
  <legacyDrawing r:id="rId4"/>
</worksheet>
</file>

<file path=xl/worksheets/sheet3.xml><?xml version="1.0" encoding="utf-8"?>
<worksheet xmlns="http://schemas.openxmlformats.org/spreadsheetml/2006/main" xmlns:r="http://schemas.openxmlformats.org/officeDocument/2006/relationships">
  <sheetPr codeName="Sheet3">
    <pageSetUpPr fitToPage="1"/>
  </sheetPr>
  <dimension ref="A1:AF67"/>
  <sheetViews>
    <sheetView showGridLines="0" zoomScalePageLayoutView="0" workbookViewId="0" topLeftCell="A18">
      <selection activeCell="Q61" sqref="Q61"/>
    </sheetView>
  </sheetViews>
  <sheetFormatPr defaultColWidth="9.140625" defaultRowHeight="12.75"/>
  <cols>
    <col min="1" max="1" width="5.00390625" style="59" customWidth="1"/>
    <col min="2" max="2" width="21.28125" style="59" customWidth="1"/>
    <col min="3" max="3" width="2.28125" style="59" customWidth="1"/>
    <col min="4" max="5" width="6.140625" style="59" customWidth="1"/>
    <col min="6" max="6" width="2.28125" style="59" customWidth="1"/>
    <col min="7" max="8" width="5.8515625" style="59" customWidth="1"/>
    <col min="9" max="10" width="2.421875" style="59" customWidth="1"/>
    <col min="11" max="11" width="3.140625" style="59" customWidth="1"/>
    <col min="12" max="12" width="3.421875" style="59" customWidth="1"/>
    <col min="13" max="14" width="5.8515625" style="59" customWidth="1"/>
    <col min="15" max="15" width="3.421875" style="59" customWidth="1"/>
    <col min="16" max="16" width="8.28125" style="59" customWidth="1"/>
    <col min="17" max="18" width="6.28125" style="59" customWidth="1"/>
    <col min="19" max="20" width="6.00390625" style="59" customWidth="1"/>
    <col min="21" max="21" width="5.140625" style="59" customWidth="1"/>
    <col min="22" max="22" width="4.8515625" style="59" customWidth="1"/>
    <col min="23" max="25" width="5.8515625" style="59" customWidth="1"/>
    <col min="26" max="26" width="1.421875" style="59" customWidth="1"/>
    <col min="27" max="29" width="15.140625" style="59" customWidth="1"/>
    <col min="30" max="30" width="2.421875" style="59" customWidth="1"/>
    <col min="31" max="31" width="32.28125" style="59" customWidth="1"/>
    <col min="32" max="16384" width="9.140625" style="59" customWidth="1"/>
  </cols>
  <sheetData>
    <row r="1" spans="1:25" ht="18.75" customHeight="1">
      <c r="A1" s="55"/>
      <c r="B1" s="56"/>
      <c r="C1" s="56"/>
      <c r="D1" s="56"/>
      <c r="E1" s="56"/>
      <c r="F1" s="56"/>
      <c r="G1" s="56"/>
      <c r="H1" s="56"/>
      <c r="I1" s="56"/>
      <c r="J1" s="56"/>
      <c r="K1" s="56"/>
      <c r="L1" s="56"/>
      <c r="M1" s="56"/>
      <c r="N1" s="56"/>
      <c r="O1" s="57" t="str">
        <f>Page1!F2</f>
        <v>Case Control Study</v>
      </c>
      <c r="P1" s="56"/>
      <c r="Q1" s="56"/>
      <c r="R1" s="56"/>
      <c r="S1" s="56"/>
      <c r="T1" s="56"/>
      <c r="U1" s="56"/>
      <c r="V1" s="56"/>
      <c r="W1" s="56"/>
      <c r="X1" s="56"/>
      <c r="Y1" s="58"/>
    </row>
    <row r="2" spans="1:32" ht="18.75" customHeight="1">
      <c r="A2" s="60" t="s">
        <v>172</v>
      </c>
      <c r="B2" s="61"/>
      <c r="C2" s="61"/>
      <c r="D2" s="61"/>
      <c r="E2" s="61"/>
      <c r="F2" s="61"/>
      <c r="G2" s="61"/>
      <c r="H2" s="61"/>
      <c r="I2" s="61"/>
      <c r="J2" s="61"/>
      <c r="K2" s="61"/>
      <c r="L2" s="61"/>
      <c r="M2" s="61"/>
      <c r="N2" s="61"/>
      <c r="O2" s="61"/>
      <c r="P2" s="61"/>
      <c r="Q2" s="61"/>
      <c r="R2" s="61"/>
      <c r="S2" s="61"/>
      <c r="T2" s="61"/>
      <c r="U2" s="61"/>
      <c r="V2" s="61"/>
      <c r="W2" s="61"/>
      <c r="X2" s="61"/>
      <c r="Y2" s="62"/>
      <c r="Z2" s="63"/>
      <c r="AA2" s="64"/>
      <c r="AB2" s="64"/>
      <c r="AC2" s="64"/>
      <c r="AD2" s="64"/>
      <c r="AE2" s="64"/>
      <c r="AF2" s="64"/>
    </row>
    <row r="3" spans="1:32" ht="18.75" customHeight="1">
      <c r="A3" s="65"/>
      <c r="B3" s="66" t="s">
        <v>173</v>
      </c>
      <c r="C3" s="66"/>
      <c r="D3" s="66"/>
      <c r="E3" s="66"/>
      <c r="F3" s="66"/>
      <c r="G3" s="66"/>
      <c r="H3" s="66"/>
      <c r="I3" s="66"/>
      <c r="J3" s="66"/>
      <c r="K3" s="66"/>
      <c r="L3" s="66"/>
      <c r="M3" s="66"/>
      <c r="N3" s="66"/>
      <c r="O3" s="66"/>
      <c r="P3" s="66"/>
      <c r="Q3" s="66"/>
      <c r="R3" s="66"/>
      <c r="S3" s="66"/>
      <c r="T3" s="66"/>
      <c r="U3" s="66"/>
      <c r="V3" s="66"/>
      <c r="W3" s="66"/>
      <c r="X3" s="66"/>
      <c r="Y3" s="67"/>
      <c r="Z3" s="63"/>
      <c r="AA3" s="64"/>
      <c r="AB3" s="64"/>
      <c r="AC3" s="64"/>
      <c r="AD3" s="64"/>
      <c r="AE3" s="64"/>
      <c r="AF3" s="64"/>
    </row>
    <row r="4" spans="1:32" s="27" customFormat="1" ht="27" customHeight="1">
      <c r="A4" s="68"/>
      <c r="B4" s="477" t="s">
        <v>69</v>
      </c>
      <c r="C4" s="477"/>
      <c r="D4" s="480"/>
      <c r="E4" s="478"/>
      <c r="F4" s="481"/>
      <c r="G4" s="481"/>
      <c r="H4" s="479"/>
      <c r="I4" s="476" t="s">
        <v>70</v>
      </c>
      <c r="J4" s="477"/>
      <c r="K4" s="477"/>
      <c r="L4" s="477"/>
      <c r="M4" s="478"/>
      <c r="N4" s="479"/>
      <c r="O4" s="476" t="s">
        <v>71</v>
      </c>
      <c r="P4" s="480"/>
      <c r="Q4" s="523"/>
      <c r="R4" s="524"/>
      <c r="S4" s="524"/>
      <c r="T4" s="524"/>
      <c r="U4" s="524"/>
      <c r="V4" s="524"/>
      <c r="W4" s="524"/>
      <c r="X4" s="524"/>
      <c r="Y4" s="525"/>
      <c r="Z4" s="69"/>
      <c r="AA4" s="64"/>
      <c r="AB4" s="64"/>
      <c r="AC4" s="64"/>
      <c r="AD4" s="64"/>
      <c r="AE4" s="64"/>
      <c r="AF4" s="64"/>
    </row>
    <row r="5" spans="1:32" ht="18.75" customHeight="1">
      <c r="A5" s="538" t="s">
        <v>174</v>
      </c>
      <c r="B5" s="70"/>
      <c r="C5" s="70"/>
      <c r="D5" s="71"/>
      <c r="E5" s="71"/>
      <c r="F5" s="71"/>
      <c r="G5" s="71"/>
      <c r="H5" s="71"/>
      <c r="I5" s="71"/>
      <c r="J5" s="72"/>
      <c r="K5" s="73"/>
      <c r="L5" s="311" t="s">
        <v>112</v>
      </c>
      <c r="M5" s="73"/>
      <c r="N5" s="73"/>
      <c r="O5" s="74"/>
      <c r="P5" s="74"/>
      <c r="Q5" s="527" t="s">
        <v>158</v>
      </c>
      <c r="R5" s="528"/>
      <c r="S5" s="526"/>
      <c r="T5" s="506"/>
      <c r="U5" s="506"/>
      <c r="V5" s="506"/>
      <c r="W5" s="506"/>
      <c r="X5" s="506"/>
      <c r="Y5" s="507"/>
      <c r="Z5" s="63"/>
      <c r="AA5" s="64"/>
      <c r="AB5" s="64"/>
      <c r="AC5" s="64"/>
      <c r="AD5" s="64"/>
      <c r="AE5" s="64"/>
      <c r="AF5" s="64"/>
    </row>
    <row r="6" spans="1:32" ht="20.25" customHeight="1">
      <c r="A6" s="565"/>
      <c r="B6" s="75"/>
      <c r="C6" s="75"/>
      <c r="D6" s="471" t="s">
        <v>128</v>
      </c>
      <c r="E6" s="471"/>
      <c r="F6" s="471"/>
      <c r="G6" s="471"/>
      <c r="H6" s="471"/>
      <c r="I6" s="471"/>
      <c r="J6" s="471"/>
      <c r="K6" s="54"/>
      <c r="L6" s="475" t="s">
        <v>129</v>
      </c>
      <c r="M6" s="475"/>
      <c r="N6" s="475"/>
      <c r="O6" s="475"/>
      <c r="P6" s="54"/>
      <c r="Q6" s="491"/>
      <c r="R6" s="492"/>
      <c r="S6" s="485"/>
      <c r="T6" s="483"/>
      <c r="U6" s="483"/>
      <c r="V6" s="483"/>
      <c r="W6" s="483"/>
      <c r="X6" s="483"/>
      <c r="Y6" s="484"/>
      <c r="Z6" s="63"/>
      <c r="AA6" s="64"/>
      <c r="AB6" s="64"/>
      <c r="AC6" s="64"/>
      <c r="AD6" s="64"/>
      <c r="AE6" s="64"/>
      <c r="AF6" s="64"/>
    </row>
    <row r="7" spans="1:32" ht="9.75" customHeight="1">
      <c r="A7" s="565"/>
      <c r="B7" s="75"/>
      <c r="C7" s="75"/>
      <c r="D7" s="471"/>
      <c r="E7" s="471"/>
      <c r="F7" s="471"/>
      <c r="G7" s="471"/>
      <c r="H7" s="471"/>
      <c r="I7" s="471"/>
      <c r="J7" s="471"/>
      <c r="K7" s="54"/>
      <c r="L7" s="253" t="s">
        <v>113</v>
      </c>
      <c r="N7" s="313"/>
      <c r="O7" s="312"/>
      <c r="Q7" s="491"/>
      <c r="R7" s="492"/>
      <c r="S7" s="485"/>
      <c r="T7" s="483"/>
      <c r="U7" s="483"/>
      <c r="V7" s="483"/>
      <c r="W7" s="483"/>
      <c r="X7" s="483"/>
      <c r="Y7" s="484"/>
      <c r="Z7" s="63"/>
      <c r="AA7" s="64"/>
      <c r="AB7" s="64"/>
      <c r="AC7" s="64"/>
      <c r="AD7" s="64"/>
      <c r="AE7" s="64"/>
      <c r="AF7" s="64"/>
    </row>
    <row r="8" spans="1:32" ht="3.75" customHeight="1" thickBot="1">
      <c r="A8" s="565"/>
      <c r="B8" s="75"/>
      <c r="C8"/>
      <c r="D8"/>
      <c r="E8"/>
      <c r="F8"/>
      <c r="G8"/>
      <c r="H8"/>
      <c r="I8"/>
      <c r="J8"/>
      <c r="K8"/>
      <c r="L8" s="312"/>
      <c r="M8" s="313"/>
      <c r="N8" s="313"/>
      <c r="O8" s="312"/>
      <c r="Q8" s="529"/>
      <c r="R8" s="530"/>
      <c r="S8" s="508"/>
      <c r="T8" s="509"/>
      <c r="U8" s="509"/>
      <c r="V8" s="509"/>
      <c r="W8" s="509"/>
      <c r="X8" s="509"/>
      <c r="Y8" s="510"/>
      <c r="Z8" s="63"/>
      <c r="AD8" s="64"/>
      <c r="AE8" s="64"/>
      <c r="AF8" s="64"/>
    </row>
    <row r="9" spans="1:32" ht="12.75" customHeight="1">
      <c r="A9" s="565"/>
      <c r="B9" s="78"/>
      <c r="C9"/>
      <c r="D9"/>
      <c r="E9"/>
      <c r="F9"/>
      <c r="G9"/>
      <c r="H9"/>
      <c r="I9"/>
      <c r="J9"/>
      <c r="K9"/>
      <c r="L9" s="312"/>
      <c r="M9" s="313"/>
      <c r="N9" s="313"/>
      <c r="O9" s="312"/>
      <c r="Q9" s="489" t="s">
        <v>160</v>
      </c>
      <c r="R9" s="490"/>
      <c r="S9" s="541"/>
      <c r="T9" s="542"/>
      <c r="U9" s="542"/>
      <c r="V9" s="542"/>
      <c r="W9" s="542"/>
      <c r="X9" s="542"/>
      <c r="Y9" s="543"/>
      <c r="Z9" s="80"/>
      <c r="AA9" s="81" t="s">
        <v>61</v>
      </c>
      <c r="AB9" s="82"/>
      <c r="AC9" s="83"/>
      <c r="AD9" s="64"/>
      <c r="AE9" s="64"/>
      <c r="AF9" s="64"/>
    </row>
    <row r="10" spans="1:32" ht="12.75" customHeight="1">
      <c r="A10" s="565"/>
      <c r="B10" s="75" t="s">
        <v>127</v>
      </c>
      <c r="C10" s="499" t="s">
        <v>127</v>
      </c>
      <c r="D10" s="500"/>
      <c r="E10" s="500"/>
      <c r="F10" s="500"/>
      <c r="G10" s="500"/>
      <c r="H10" s="500"/>
      <c r="I10" s="500"/>
      <c r="J10" s="500"/>
      <c r="K10" s="500"/>
      <c r="M10" s="79"/>
      <c r="N10" s="79"/>
      <c r="O10" s="77"/>
      <c r="Q10" s="491"/>
      <c r="R10" s="492"/>
      <c r="S10" s="485"/>
      <c r="T10" s="483"/>
      <c r="U10" s="483"/>
      <c r="V10" s="483"/>
      <c r="W10" s="483"/>
      <c r="X10" s="483"/>
      <c r="Y10" s="484"/>
      <c r="Z10" s="80"/>
      <c r="AA10" s="572" t="s">
        <v>175</v>
      </c>
      <c r="AB10" s="573"/>
      <c r="AC10" s="574"/>
      <c r="AD10" s="64"/>
      <c r="AE10" s="64"/>
      <c r="AF10" s="64"/>
    </row>
    <row r="11" spans="1:32" ht="14.25" customHeight="1">
      <c r="A11" s="565"/>
      <c r="D11" s="302"/>
      <c r="E11" s="235"/>
      <c r="F11" s="235"/>
      <c r="G11" s="235"/>
      <c r="H11" s="222"/>
      <c r="I11" s="222"/>
      <c r="J11" s="84"/>
      <c r="K11" s="84"/>
      <c r="M11" s="63"/>
      <c r="O11" s="77"/>
      <c r="Q11" s="491"/>
      <c r="R11" s="492"/>
      <c r="S11" s="485"/>
      <c r="T11" s="483"/>
      <c r="U11" s="483"/>
      <c r="V11" s="483"/>
      <c r="W11" s="483"/>
      <c r="X11" s="483"/>
      <c r="Y11" s="484"/>
      <c r="Z11" s="80"/>
      <c r="AA11" s="575"/>
      <c r="AB11" s="576"/>
      <c r="AC11" s="577"/>
      <c r="AD11" s="64"/>
      <c r="AE11" s="64"/>
      <c r="AF11" s="64"/>
    </row>
    <row r="12" spans="1:32" ht="14.25" customHeight="1">
      <c r="A12" s="565"/>
      <c r="C12" s="303" t="s">
        <v>107</v>
      </c>
      <c r="D12" s="493"/>
      <c r="E12" s="494"/>
      <c r="H12" s="222"/>
      <c r="I12" s="222"/>
      <c r="J12" s="84"/>
      <c r="K12" s="84"/>
      <c r="M12" s="63"/>
      <c r="O12" s="77"/>
      <c r="Q12" s="491"/>
      <c r="R12" s="492"/>
      <c r="S12" s="508"/>
      <c r="T12" s="509"/>
      <c r="U12" s="509"/>
      <c r="V12" s="509"/>
      <c r="W12" s="509"/>
      <c r="X12" s="509"/>
      <c r="Y12" s="510"/>
      <c r="Z12" s="80"/>
      <c r="AA12" s="569" t="s">
        <v>60</v>
      </c>
      <c r="AB12" s="570"/>
      <c r="AC12" s="571"/>
      <c r="AD12" s="64"/>
      <c r="AE12" s="85"/>
      <c r="AF12" s="64"/>
    </row>
    <row r="13" spans="1:32" ht="14.25" customHeight="1">
      <c r="A13" s="565"/>
      <c r="C13" s="234" t="s">
        <v>108</v>
      </c>
      <c r="D13" s="472"/>
      <c r="E13" s="473"/>
      <c r="H13" s="221"/>
      <c r="I13" s="221"/>
      <c r="J13" s="219"/>
      <c r="K13" s="219"/>
      <c r="Q13" s="584" t="s">
        <v>159</v>
      </c>
      <c r="R13" s="490"/>
      <c r="S13" s="482"/>
      <c r="T13" s="483"/>
      <c r="U13" s="483"/>
      <c r="V13" s="483"/>
      <c r="W13" s="483"/>
      <c r="X13" s="483"/>
      <c r="Y13" s="484"/>
      <c r="Z13" s="80"/>
      <c r="AA13" s="569"/>
      <c r="AB13" s="570"/>
      <c r="AC13" s="571"/>
      <c r="AD13" s="64"/>
      <c r="AE13" s="87"/>
      <c r="AF13" s="64"/>
    </row>
    <row r="14" spans="1:31" ht="12.75" customHeight="1">
      <c r="A14" s="565"/>
      <c r="C14" s="113" t="s">
        <v>110</v>
      </c>
      <c r="D14" s="474" t="e">
        <f>D13/D12</f>
        <v>#DIV/0!</v>
      </c>
      <c r="E14" s="474"/>
      <c r="H14" s="220"/>
      <c r="I14" s="220"/>
      <c r="J14" s="219"/>
      <c r="K14" s="219"/>
      <c r="Q14" s="491"/>
      <c r="R14" s="492"/>
      <c r="S14" s="485"/>
      <c r="T14" s="483"/>
      <c r="U14" s="483"/>
      <c r="V14" s="483"/>
      <c r="W14" s="483"/>
      <c r="X14" s="483"/>
      <c r="Y14" s="484"/>
      <c r="Z14" s="80"/>
      <c r="AA14" s="578" t="s">
        <v>11</v>
      </c>
      <c r="AB14" s="579"/>
      <c r="AC14" s="580"/>
      <c r="AE14" s="88"/>
    </row>
    <row r="15" spans="1:31" ht="12.75" customHeight="1" thickBot="1">
      <c r="A15" s="565"/>
      <c r="B15" s="89"/>
      <c r="C15" s="89"/>
      <c r="Q15" s="491"/>
      <c r="R15" s="492"/>
      <c r="S15" s="485"/>
      <c r="T15" s="483"/>
      <c r="U15" s="483"/>
      <c r="V15" s="483"/>
      <c r="W15" s="483"/>
      <c r="X15" s="483"/>
      <c r="Y15" s="484"/>
      <c r="Z15" s="80"/>
      <c r="AA15" s="581"/>
      <c r="AB15" s="582"/>
      <c r="AC15" s="583"/>
      <c r="AE15" s="88"/>
    </row>
    <row r="16" spans="1:29" ht="12.75" customHeight="1">
      <c r="A16" s="565"/>
      <c r="B16" s="80"/>
      <c r="C16" s="63"/>
      <c r="D16" s="567"/>
      <c r="E16" s="567"/>
      <c r="F16" s="567"/>
      <c r="G16" s="567"/>
      <c r="H16" s="567"/>
      <c r="I16" s="567"/>
      <c r="J16" s="567"/>
      <c r="K16" s="567"/>
      <c r="L16" s="96"/>
      <c r="Q16" s="491"/>
      <c r="R16" s="492"/>
      <c r="S16" s="485"/>
      <c r="T16" s="483"/>
      <c r="U16" s="483"/>
      <c r="V16" s="483"/>
      <c r="W16" s="483"/>
      <c r="X16" s="483"/>
      <c r="Y16" s="484"/>
      <c r="Z16" s="80"/>
      <c r="AA16" s="556" t="s">
        <v>105</v>
      </c>
      <c r="AB16" s="557"/>
      <c r="AC16" s="558"/>
    </row>
    <row r="17" spans="1:29" ht="48.75" customHeight="1">
      <c r="A17" s="566"/>
      <c r="B17" s="63"/>
      <c r="C17" s="63"/>
      <c r="D17" s="63"/>
      <c r="E17" s="63"/>
      <c r="F17" s="63"/>
      <c r="G17" s="63"/>
      <c r="H17" s="63"/>
      <c r="I17" s="63"/>
      <c r="Q17" s="585"/>
      <c r="R17" s="586"/>
      <c r="S17" s="486"/>
      <c r="T17" s="487"/>
      <c r="U17" s="487"/>
      <c r="V17" s="487"/>
      <c r="W17" s="487"/>
      <c r="X17" s="487"/>
      <c r="Y17" s="488"/>
      <c r="Z17" s="80"/>
      <c r="AA17" s="559"/>
      <c r="AB17" s="560"/>
      <c r="AC17" s="561"/>
    </row>
    <row r="18" spans="1:29" ht="13.5" customHeight="1" thickBot="1">
      <c r="A18" s="538" t="s">
        <v>147</v>
      </c>
      <c r="B18" s="91"/>
      <c r="C18" s="92"/>
      <c r="D18" s="92"/>
      <c r="E18" s="92"/>
      <c r="F18" s="92"/>
      <c r="G18" s="497" t="s">
        <v>52</v>
      </c>
      <c r="H18" s="497"/>
      <c r="I18" s="497"/>
      <c r="J18" s="497"/>
      <c r="K18" s="497"/>
      <c r="L18" s="497"/>
      <c r="M18" s="92"/>
      <c r="N18" s="93"/>
      <c r="O18" s="92"/>
      <c r="P18" s="94"/>
      <c r="Q18" s="511" t="s">
        <v>62</v>
      </c>
      <c r="R18" s="512"/>
      <c r="S18" s="505"/>
      <c r="T18" s="506"/>
      <c r="U18" s="506"/>
      <c r="V18" s="506"/>
      <c r="W18" s="506"/>
      <c r="X18" s="506"/>
      <c r="Y18" s="507"/>
      <c r="Z18" s="80"/>
      <c r="AA18" s="562"/>
      <c r="AB18" s="563"/>
      <c r="AC18" s="564"/>
    </row>
    <row r="19" spans="1:26" ht="18.75" customHeight="1">
      <c r="A19" s="539"/>
      <c r="B19" s="87"/>
      <c r="C19" s="87"/>
      <c r="D19" s="87"/>
      <c r="E19" s="87"/>
      <c r="F19" s="87"/>
      <c r="G19" s="498"/>
      <c r="H19" s="498"/>
      <c r="I19" s="498"/>
      <c r="J19" s="498"/>
      <c r="K19" s="498"/>
      <c r="L19" s="498"/>
      <c r="M19" s="545">
        <f>D12-D13</f>
        <v>0</v>
      </c>
      <c r="N19" s="546"/>
      <c r="O19" s="87"/>
      <c r="P19" s="96"/>
      <c r="Q19" s="513"/>
      <c r="R19" s="514"/>
      <c r="S19" s="485"/>
      <c r="T19" s="483"/>
      <c r="U19" s="483"/>
      <c r="V19" s="483"/>
      <c r="W19" s="483"/>
      <c r="X19" s="483"/>
      <c r="Y19" s="484"/>
      <c r="Z19" s="80"/>
    </row>
    <row r="20" spans="1:26" ht="27.75" customHeight="1" thickBot="1">
      <c r="A20" s="539"/>
      <c r="B20" s="87"/>
      <c r="C20" s="495" t="s">
        <v>25</v>
      </c>
      <c r="D20" s="495"/>
      <c r="E20" s="496" t="s">
        <v>49</v>
      </c>
      <c r="F20" s="496"/>
      <c r="G20" s="87"/>
      <c r="H20" s="87"/>
      <c r="I20" s="87"/>
      <c r="K20" s="87"/>
      <c r="L20" s="95"/>
      <c r="M20" s="321"/>
      <c r="N20" s="95"/>
      <c r="O20" s="87"/>
      <c r="P20" s="96"/>
      <c r="Q20" s="513"/>
      <c r="R20" s="514"/>
      <c r="S20" s="485"/>
      <c r="T20" s="483"/>
      <c r="U20" s="483"/>
      <c r="V20" s="483"/>
      <c r="W20" s="483"/>
      <c r="X20" s="483"/>
      <c r="Y20" s="484"/>
      <c r="Z20" s="80"/>
    </row>
    <row r="21" spans="1:26" ht="12" customHeight="1">
      <c r="A21" s="539"/>
      <c r="C21" s="229" t="s">
        <v>42</v>
      </c>
      <c r="D21" s="223"/>
      <c r="E21" s="63"/>
      <c r="F21" s="230" t="s">
        <v>43</v>
      </c>
      <c r="H21" s="219"/>
      <c r="J21" s="86"/>
      <c r="K21" s="232"/>
      <c r="L21" s="87"/>
      <c r="M21" s="95" t="s">
        <v>63</v>
      </c>
      <c r="N21" s="97" t="s">
        <v>64</v>
      </c>
      <c r="O21" s="87"/>
      <c r="P21" s="96"/>
      <c r="Q21" s="513"/>
      <c r="R21" s="514"/>
      <c r="S21" s="485"/>
      <c r="T21" s="483"/>
      <c r="U21" s="483"/>
      <c r="V21" s="483"/>
      <c r="W21" s="483"/>
      <c r="X21" s="483"/>
      <c r="Y21" s="484"/>
      <c r="Z21" s="80"/>
    </row>
    <row r="22" spans="1:26" ht="15.75" customHeight="1">
      <c r="A22" s="539"/>
      <c r="B22" s="343" t="s">
        <v>23</v>
      </c>
      <c r="C22" s="224"/>
      <c r="D22" s="345"/>
      <c r="E22" s="346"/>
      <c r="F22" s="307"/>
      <c r="H22" s="63"/>
      <c r="I22" s="63"/>
      <c r="J22" s="63"/>
      <c r="K22" s="63"/>
      <c r="M22" s="77" t="s">
        <v>65</v>
      </c>
      <c r="N22" s="99" t="s">
        <v>66</v>
      </c>
      <c r="P22" s="96"/>
      <c r="Q22" s="513"/>
      <c r="R22" s="514"/>
      <c r="S22" s="485"/>
      <c r="T22" s="483"/>
      <c r="U22" s="483"/>
      <c r="V22" s="483"/>
      <c r="W22" s="483"/>
      <c r="X22" s="483"/>
      <c r="Y22" s="484"/>
      <c r="Z22" s="80"/>
    </row>
    <row r="23" spans="1:26" ht="6.75" customHeight="1" thickBot="1">
      <c r="A23" s="539"/>
      <c r="C23" s="224"/>
      <c r="D23" s="225"/>
      <c r="F23" s="227"/>
      <c r="H23" s="63"/>
      <c r="I23" s="63"/>
      <c r="J23" s="63"/>
      <c r="K23" s="63"/>
      <c r="M23" s="77"/>
      <c r="N23" s="99"/>
      <c r="P23" s="96"/>
      <c r="Q23" s="513"/>
      <c r="R23" s="514"/>
      <c r="S23" s="485"/>
      <c r="T23" s="483"/>
      <c r="U23" s="483"/>
      <c r="V23" s="483"/>
      <c r="W23" s="483"/>
      <c r="X23" s="483"/>
      <c r="Y23" s="484"/>
      <c r="Z23" s="80"/>
    </row>
    <row r="24" spans="1:26" ht="6.75" customHeight="1">
      <c r="A24" s="539"/>
      <c r="B24" s="63"/>
      <c r="C24" s="231"/>
      <c r="D24" s="228"/>
      <c r="E24" s="308"/>
      <c r="F24" s="228"/>
      <c r="H24" s="63"/>
      <c r="I24" s="63"/>
      <c r="J24" s="63"/>
      <c r="K24" s="63"/>
      <c r="M24" s="77"/>
      <c r="N24" s="99"/>
      <c r="P24" s="96"/>
      <c r="Q24" s="515"/>
      <c r="R24" s="516"/>
      <c r="S24" s="508"/>
      <c r="T24" s="509"/>
      <c r="U24" s="509"/>
      <c r="V24" s="509"/>
      <c r="W24" s="509"/>
      <c r="X24" s="509"/>
      <c r="Y24" s="510"/>
      <c r="Z24" s="80"/>
    </row>
    <row r="25" spans="1:26" ht="15.75" customHeight="1">
      <c r="A25" s="539"/>
      <c r="B25" s="95" t="s">
        <v>24</v>
      </c>
      <c r="C25" s="226"/>
      <c r="D25" s="245"/>
      <c r="E25" s="218"/>
      <c r="F25" s="307"/>
      <c r="H25" s="63"/>
      <c r="I25" s="63"/>
      <c r="J25" s="63"/>
      <c r="K25" s="63"/>
      <c r="M25" s="100"/>
      <c r="N25" s="101"/>
      <c r="P25" s="96"/>
      <c r="Q25" s="552" t="s">
        <v>154</v>
      </c>
      <c r="R25" s="553"/>
      <c r="S25" s="541"/>
      <c r="T25" s="542"/>
      <c r="U25" s="542"/>
      <c r="V25" s="542"/>
      <c r="W25" s="542"/>
      <c r="X25" s="542"/>
      <c r="Y25" s="543"/>
      <c r="Z25" s="80"/>
    </row>
    <row r="26" spans="1:26" ht="12" customHeight="1" thickBot="1">
      <c r="A26" s="539"/>
      <c r="B26" s="63"/>
      <c r="C26" s="304" t="s">
        <v>46</v>
      </c>
      <c r="D26" s="309"/>
      <c r="E26" s="305"/>
      <c r="F26" s="306" t="s">
        <v>47</v>
      </c>
      <c r="H26" s="63"/>
      <c r="I26" s="63"/>
      <c r="J26" s="63"/>
      <c r="K26" s="63"/>
      <c r="M26" s="100"/>
      <c r="N26" s="101"/>
      <c r="P26" s="96"/>
      <c r="Q26" s="513"/>
      <c r="R26" s="514"/>
      <c r="S26" s="485"/>
      <c r="T26" s="483"/>
      <c r="U26" s="483"/>
      <c r="V26" s="483"/>
      <c r="W26" s="483"/>
      <c r="X26" s="483"/>
      <c r="Y26" s="484"/>
      <c r="Z26" s="80"/>
    </row>
    <row r="27" spans="1:26" ht="14.25" customHeight="1">
      <c r="A27" s="539"/>
      <c r="H27" s="63"/>
      <c r="I27" s="63"/>
      <c r="J27" s="63"/>
      <c r="K27" s="63"/>
      <c r="N27" s="102"/>
      <c r="P27" s="96"/>
      <c r="Q27" s="513"/>
      <c r="R27" s="514"/>
      <c r="S27" s="485"/>
      <c r="T27" s="483"/>
      <c r="U27" s="483"/>
      <c r="V27" s="483"/>
      <c r="W27" s="483"/>
      <c r="X27" s="483"/>
      <c r="Y27" s="484"/>
      <c r="Z27" s="80"/>
    </row>
    <row r="28" spans="1:26" ht="14.25" customHeight="1">
      <c r="A28" s="539"/>
      <c r="B28" s="63"/>
      <c r="C28" s="63"/>
      <c r="D28" s="63"/>
      <c r="E28" s="63"/>
      <c r="F28" s="63"/>
      <c r="G28" s="63"/>
      <c r="H28" s="63"/>
      <c r="I28" s="63"/>
      <c r="J28" s="63"/>
      <c r="K28" s="63"/>
      <c r="N28" s="102"/>
      <c r="P28" s="96"/>
      <c r="Q28" s="513"/>
      <c r="R28" s="514"/>
      <c r="S28" s="485"/>
      <c r="T28" s="483"/>
      <c r="U28" s="483"/>
      <c r="V28" s="483"/>
      <c r="W28" s="483"/>
      <c r="X28" s="483"/>
      <c r="Y28" s="484"/>
      <c r="Z28" s="80"/>
    </row>
    <row r="29" spans="1:26" ht="14.25" customHeight="1">
      <c r="A29" s="539"/>
      <c r="D29" s="95"/>
      <c r="E29" s="95"/>
      <c r="F29" s="95"/>
      <c r="G29" s="113" t="s">
        <v>46</v>
      </c>
      <c r="H29" s="108" t="s">
        <v>47</v>
      </c>
      <c r="L29" s="233" t="s">
        <v>155</v>
      </c>
      <c r="M29" s="103"/>
      <c r="O29" s="237" t="s">
        <v>156</v>
      </c>
      <c r="P29" s="96">
        <f>egf+cgf</f>
        <v>0</v>
      </c>
      <c r="Q29" s="513"/>
      <c r="R29" s="514"/>
      <c r="S29" s="485"/>
      <c r="T29" s="483"/>
      <c r="U29" s="483"/>
      <c r="V29" s="483"/>
      <c r="W29" s="483"/>
      <c r="X29" s="483"/>
      <c r="Y29" s="484"/>
      <c r="Z29" s="80"/>
    </row>
    <row r="30" spans="1:26" ht="16.5" customHeight="1">
      <c r="A30" s="539"/>
      <c r="B30" s="63"/>
      <c r="C30" s="63"/>
      <c r="G30" s="244">
        <f>ceg</f>
        <v>0</v>
      </c>
      <c r="H30" s="244">
        <f>dcg</f>
        <v>0</v>
      </c>
      <c r="I30" s="236" t="s">
        <v>50</v>
      </c>
      <c r="M30" s="238"/>
      <c r="N30" s="239"/>
      <c r="P30" s="96"/>
      <c r="Q30" s="513"/>
      <c r="R30" s="514"/>
      <c r="S30" s="485"/>
      <c r="T30" s="483"/>
      <c r="U30" s="483"/>
      <c r="V30" s="483"/>
      <c r="W30" s="483"/>
      <c r="X30" s="483"/>
      <c r="Y30" s="484"/>
      <c r="Z30" s="80"/>
    </row>
    <row r="31" spans="1:29" ht="21.75" customHeight="1">
      <c r="A31" s="539"/>
      <c r="B31" s="87"/>
      <c r="C31" s="87"/>
      <c r="I31" s="522" t="s">
        <v>51</v>
      </c>
      <c r="J31" s="522"/>
      <c r="K31" s="522"/>
      <c r="L31" s="522"/>
      <c r="N31" s="102"/>
      <c r="P31" s="96"/>
      <c r="Q31" s="513"/>
      <c r="R31" s="514"/>
      <c r="S31" s="485"/>
      <c r="T31" s="483"/>
      <c r="U31" s="483"/>
      <c r="V31" s="483"/>
      <c r="W31" s="483"/>
      <c r="X31" s="483"/>
      <c r="Y31" s="484"/>
      <c r="Z31" s="80"/>
      <c r="AA31" s="63"/>
      <c r="AB31" s="63"/>
      <c r="AC31" s="63"/>
    </row>
    <row r="32" spans="1:29" ht="19.5" customHeight="1">
      <c r="A32" s="539"/>
      <c r="B32" s="63"/>
      <c r="C32" s="63"/>
      <c r="D32" s="98"/>
      <c r="E32" s="98"/>
      <c r="F32" s="98"/>
      <c r="G32" s="98"/>
      <c r="H32" s="504"/>
      <c r="I32" s="504"/>
      <c r="J32" s="247"/>
      <c r="K32" s="63"/>
      <c r="M32" s="98"/>
      <c r="N32" s="101"/>
      <c r="P32" s="96"/>
      <c r="Q32" s="513"/>
      <c r="R32" s="514"/>
      <c r="S32" s="485"/>
      <c r="T32" s="483"/>
      <c r="U32" s="483"/>
      <c r="V32" s="483"/>
      <c r="W32" s="483"/>
      <c r="X32" s="483"/>
      <c r="Y32" s="484"/>
      <c r="Z32" s="80"/>
      <c r="AA32" s="90"/>
      <c r="AB32" s="90"/>
      <c r="AC32" s="90"/>
    </row>
    <row r="33" spans="1:29" s="63" customFormat="1" ht="30" customHeight="1">
      <c r="A33" s="540"/>
      <c r="B33" s="213"/>
      <c r="C33" s="300"/>
      <c r="D33" s="124"/>
      <c r="E33" s="124"/>
      <c r="F33" s="124"/>
      <c r="G33" s="124"/>
      <c r="H33" s="124"/>
      <c r="I33" s="124"/>
      <c r="J33" s="214"/>
      <c r="K33" s="106"/>
      <c r="L33" s="106"/>
      <c r="M33" s="215"/>
      <c r="N33" s="216"/>
      <c r="O33" s="217"/>
      <c r="P33" s="107"/>
      <c r="Q33" s="554"/>
      <c r="R33" s="555"/>
      <c r="S33" s="486"/>
      <c r="T33" s="487"/>
      <c r="U33" s="487"/>
      <c r="V33" s="487"/>
      <c r="W33" s="487"/>
      <c r="X33" s="487"/>
      <c r="Y33" s="488"/>
      <c r="Z33" s="80"/>
      <c r="AA33" s="90"/>
      <c r="AB33" s="90"/>
      <c r="AC33" s="90"/>
    </row>
    <row r="34" spans="1:29" ht="13.5" customHeight="1">
      <c r="A34" s="538" t="s">
        <v>31</v>
      </c>
      <c r="B34" s="108"/>
      <c r="C34" s="108"/>
      <c r="H34" s="246" t="str">
        <f>IF(D35&lt;&gt;0,D35,"event")</f>
        <v>event</v>
      </c>
      <c r="K34" s="63"/>
      <c r="L34" s="63"/>
      <c r="M34" s="109" t="str">
        <f>M21</f>
        <v>Exposure group </v>
      </c>
      <c r="N34" s="110" t="str">
        <f>N21</f>
        <v>Comparison group</v>
      </c>
      <c r="O34" s="63"/>
      <c r="P34" s="104"/>
      <c r="Q34" s="532" t="s">
        <v>161</v>
      </c>
      <c r="R34" s="533"/>
      <c r="S34" s="549"/>
      <c r="T34" s="506"/>
      <c r="U34" s="506"/>
      <c r="V34" s="506"/>
      <c r="W34" s="506"/>
      <c r="X34" s="506"/>
      <c r="Y34" s="507"/>
      <c r="Z34" s="80"/>
      <c r="AA34" s="90"/>
      <c r="AB34" s="90"/>
      <c r="AC34" s="90"/>
    </row>
    <row r="35" spans="1:29" ht="13.5" customHeight="1">
      <c r="A35" s="539"/>
      <c r="B35" s="108"/>
      <c r="C35" s="108"/>
      <c r="D35" s="568"/>
      <c r="E35" s="248"/>
      <c r="F35" s="248"/>
      <c r="G35" s="248"/>
      <c r="H35" s="248"/>
      <c r="I35" s="248"/>
      <c r="J35" s="98"/>
      <c r="K35" s="63"/>
      <c r="L35" s="63"/>
      <c r="M35" s="77" t="s">
        <v>65</v>
      </c>
      <c r="N35" s="99" t="s">
        <v>66</v>
      </c>
      <c r="O35" s="63"/>
      <c r="P35" s="104"/>
      <c r="Q35" s="534"/>
      <c r="R35" s="535"/>
      <c r="S35" s="483"/>
      <c r="T35" s="483"/>
      <c r="U35" s="483"/>
      <c r="V35" s="483"/>
      <c r="W35" s="483"/>
      <c r="X35" s="483"/>
      <c r="Y35" s="484"/>
      <c r="Z35" s="80"/>
      <c r="AA35" s="90" t="s">
        <v>157</v>
      </c>
      <c r="AB35" s="90"/>
      <c r="AC35" s="90"/>
    </row>
    <row r="36" spans="1:29" ht="13.5" customHeight="1">
      <c r="A36" s="539"/>
      <c r="B36" s="108"/>
      <c r="C36" s="108"/>
      <c r="D36" s="568"/>
      <c r="E36" s="248"/>
      <c r="F36" s="248"/>
      <c r="G36" s="248"/>
      <c r="H36" s="498" t="s">
        <v>114</v>
      </c>
      <c r="I36" s="498"/>
      <c r="J36" s="498"/>
      <c r="K36" s="498"/>
      <c r="L36" s="498"/>
      <c r="M36" s="109"/>
      <c r="N36" s="110"/>
      <c r="O36" s="63"/>
      <c r="P36" s="104"/>
      <c r="Q36" s="534"/>
      <c r="R36" s="535"/>
      <c r="S36" s="483"/>
      <c r="T36" s="483"/>
      <c r="U36" s="483"/>
      <c r="V36" s="483"/>
      <c r="W36" s="483"/>
      <c r="X36" s="483"/>
      <c r="Y36" s="484"/>
      <c r="Z36" s="80"/>
      <c r="AA36" s="90"/>
      <c r="AB36" s="90"/>
      <c r="AC36" s="90"/>
    </row>
    <row r="37" spans="1:29" ht="13.5" customHeight="1">
      <c r="A37" s="539"/>
      <c r="D37" s="96"/>
      <c r="E37" s="96"/>
      <c r="F37" s="96"/>
      <c r="G37" s="96"/>
      <c r="H37" s="498"/>
      <c r="I37" s="498"/>
      <c r="J37" s="498"/>
      <c r="K37" s="498"/>
      <c r="L37" s="498"/>
      <c r="M37" s="545">
        <f>D39-D40</f>
        <v>0</v>
      </c>
      <c r="N37" s="546"/>
      <c r="O37" s="111"/>
      <c r="P37" s="96"/>
      <c r="Q37" s="534"/>
      <c r="R37" s="535"/>
      <c r="S37" s="483"/>
      <c r="T37" s="483"/>
      <c r="U37" s="483"/>
      <c r="V37" s="483"/>
      <c r="W37" s="483"/>
      <c r="X37" s="483"/>
      <c r="Y37" s="484"/>
      <c r="Z37" s="80"/>
      <c r="AA37" s="208"/>
      <c r="AB37" s="90"/>
      <c r="AC37" s="90"/>
    </row>
    <row r="38" spans="1:29" ht="12" customHeight="1">
      <c r="A38" s="539"/>
      <c r="B38" s="108"/>
      <c r="C38" s="108"/>
      <c r="J38" s="95"/>
      <c r="K38" s="100"/>
      <c r="L38" s="108"/>
      <c r="M38" s="103"/>
      <c r="N38" s="102"/>
      <c r="O38" s="111"/>
      <c r="P38" s="96"/>
      <c r="Q38" s="534"/>
      <c r="R38" s="535"/>
      <c r="S38" s="483"/>
      <c r="T38" s="483"/>
      <c r="U38" s="483"/>
      <c r="V38" s="483"/>
      <c r="W38" s="483"/>
      <c r="X38" s="483"/>
      <c r="Y38" s="484"/>
      <c r="Z38" s="80"/>
      <c r="AA38" s="208"/>
      <c r="AB38" s="90"/>
      <c r="AC38" s="90"/>
    </row>
    <row r="39" spans="1:29" ht="13.5" customHeight="1">
      <c r="A39" s="539"/>
      <c r="C39" s="95" t="s">
        <v>111</v>
      </c>
      <c r="D39" s="520"/>
      <c r="E39" s="520"/>
      <c r="F39" s="95"/>
      <c r="G39" s="95"/>
      <c r="I39" s="108"/>
      <c r="J39" s="100"/>
      <c r="K39" s="100"/>
      <c r="L39" s="114" t="s">
        <v>42</v>
      </c>
      <c r="M39" s="103"/>
      <c r="N39" s="102"/>
      <c r="O39" s="111" t="s">
        <v>43</v>
      </c>
      <c r="P39" s="96"/>
      <c r="Q39" s="534"/>
      <c r="R39" s="535"/>
      <c r="S39" s="483"/>
      <c r="T39" s="483"/>
      <c r="U39" s="483"/>
      <c r="V39" s="483"/>
      <c r="W39" s="483"/>
      <c r="X39" s="483"/>
      <c r="Y39" s="484"/>
      <c r="Z39" s="80"/>
      <c r="AA39" s="208"/>
      <c r="AB39" s="90"/>
      <c r="AC39" s="90"/>
    </row>
    <row r="40" spans="1:29" ht="13.5" customHeight="1">
      <c r="A40" s="539"/>
      <c r="C40" s="95" t="s">
        <v>109</v>
      </c>
      <c r="D40" s="521"/>
      <c r="E40" s="521"/>
      <c r="F40" s="95"/>
      <c r="G40" s="95"/>
      <c r="I40" s="98"/>
      <c r="J40" s="210"/>
      <c r="K40" s="95" t="s">
        <v>44</v>
      </c>
      <c r="M40" s="249">
        <f>D22</f>
        <v>0</v>
      </c>
      <c r="N40" s="250">
        <f>E22</f>
        <v>0</v>
      </c>
      <c r="P40" s="96">
        <f>aeg+bcg</f>
        <v>0</v>
      </c>
      <c r="Q40" s="534"/>
      <c r="R40" s="535"/>
      <c r="S40" s="483"/>
      <c r="T40" s="483"/>
      <c r="U40" s="483"/>
      <c r="V40" s="483"/>
      <c r="W40" s="483"/>
      <c r="X40" s="483"/>
      <c r="Y40" s="484"/>
      <c r="Z40" s="80"/>
      <c r="AA40" s="208"/>
      <c r="AB40" s="90"/>
      <c r="AC40" s="90"/>
    </row>
    <row r="41" spans="1:29" ht="13.5" customHeight="1">
      <c r="A41" s="539"/>
      <c r="C41" s="95" t="s">
        <v>110</v>
      </c>
      <c r="D41" s="474" t="e">
        <f>D40/D39</f>
        <v>#DIV/0!</v>
      </c>
      <c r="E41" s="474"/>
      <c r="F41" s="95"/>
      <c r="G41" s="95"/>
      <c r="I41" s="98"/>
      <c r="J41" s="98"/>
      <c r="K41" s="100"/>
      <c r="M41" s="98"/>
      <c r="N41" s="115"/>
      <c r="P41" s="96"/>
      <c r="Q41" s="534"/>
      <c r="R41" s="535"/>
      <c r="S41" s="483"/>
      <c r="T41" s="483"/>
      <c r="U41" s="483"/>
      <c r="V41" s="483"/>
      <c r="W41" s="483"/>
      <c r="X41" s="483"/>
      <c r="Y41" s="484"/>
      <c r="Z41" s="80"/>
      <c r="AA41" s="208"/>
      <c r="AB41" s="90"/>
      <c r="AC41" s="90"/>
    </row>
    <row r="42" spans="1:29" ht="13.5" customHeight="1">
      <c r="A42" s="539"/>
      <c r="D42" s="98"/>
      <c r="E42" s="98"/>
      <c r="F42" s="98"/>
      <c r="G42" s="98"/>
      <c r="H42" s="98"/>
      <c r="I42" s="98"/>
      <c r="J42" s="247"/>
      <c r="K42" s="88"/>
      <c r="M42" s="116"/>
      <c r="N42" s="117"/>
      <c r="P42" s="96">
        <f>SUM(M42,N42)</f>
        <v>0</v>
      </c>
      <c r="Q42" s="536"/>
      <c r="R42" s="537"/>
      <c r="S42" s="487"/>
      <c r="T42" s="487"/>
      <c r="U42" s="487"/>
      <c r="V42" s="487"/>
      <c r="W42" s="487"/>
      <c r="X42" s="487"/>
      <c r="Y42" s="488"/>
      <c r="Z42" s="80"/>
      <c r="AA42" s="90"/>
      <c r="AB42" s="90"/>
      <c r="AC42" s="90"/>
    </row>
    <row r="43" spans="1:29" s="63" customFormat="1" ht="13.5" customHeight="1">
      <c r="A43" s="539"/>
      <c r="D43" s="98"/>
      <c r="E43" s="98"/>
      <c r="F43" s="98"/>
      <c r="G43" s="98"/>
      <c r="H43" s="463" t="s">
        <v>33</v>
      </c>
      <c r="I43" s="463"/>
      <c r="J43" s="463"/>
      <c r="K43" s="463"/>
      <c r="L43" s="98"/>
      <c r="M43" s="356"/>
      <c r="N43" s="357"/>
      <c r="P43" s="96">
        <f>ceg+dcg</f>
        <v>0</v>
      </c>
      <c r="Q43" s="532" t="s">
        <v>45</v>
      </c>
      <c r="R43" s="533"/>
      <c r="S43" s="549"/>
      <c r="T43" s="506"/>
      <c r="U43" s="506"/>
      <c r="V43" s="506"/>
      <c r="W43" s="506"/>
      <c r="X43" s="506"/>
      <c r="Y43" s="507"/>
      <c r="Z43" s="80"/>
      <c r="AA43" s="123"/>
      <c r="AB43" s="118"/>
      <c r="AC43" s="118"/>
    </row>
    <row r="44" spans="1:29" ht="13.5" customHeight="1">
      <c r="A44" s="539"/>
      <c r="B44" s="63"/>
      <c r="C44" s="63"/>
      <c r="I44" s="464"/>
      <c r="J44" s="464"/>
      <c r="K44" s="464"/>
      <c r="L44" s="119"/>
      <c r="M44" s="120"/>
      <c r="N44" s="121"/>
      <c r="O44" s="122"/>
      <c r="P44" s="104">
        <v>0</v>
      </c>
      <c r="Q44" s="534"/>
      <c r="R44" s="535"/>
      <c r="S44" s="483"/>
      <c r="T44" s="483"/>
      <c r="U44" s="483"/>
      <c r="V44" s="483"/>
      <c r="W44" s="483"/>
      <c r="X44" s="483"/>
      <c r="Y44" s="484"/>
      <c r="Z44" s="80"/>
      <c r="AA44" s="126"/>
      <c r="AB44" s="126"/>
      <c r="AC44" s="118"/>
    </row>
    <row r="45" spans="1:29" s="63" customFormat="1" ht="13.5" customHeight="1">
      <c r="A45" s="539"/>
      <c r="J45" s="98"/>
      <c r="K45" s="108"/>
      <c r="M45" s="73"/>
      <c r="N45" s="73"/>
      <c r="Q45" s="534"/>
      <c r="R45" s="535"/>
      <c r="S45" s="483"/>
      <c r="T45" s="483"/>
      <c r="U45" s="483"/>
      <c r="V45" s="483"/>
      <c r="W45" s="483"/>
      <c r="X45" s="483"/>
      <c r="Y45" s="484"/>
      <c r="Z45" s="80"/>
      <c r="AA45" s="126"/>
      <c r="AB45" s="90"/>
      <c r="AC45" s="90"/>
    </row>
    <row r="46" spans="1:29" s="63" customFormat="1" ht="13.5" customHeight="1" thickBot="1">
      <c r="A46" s="544"/>
      <c r="B46" s="106"/>
      <c r="C46" s="106"/>
      <c r="D46" s="106"/>
      <c r="E46" s="106"/>
      <c r="F46" s="106"/>
      <c r="G46" s="106"/>
      <c r="H46" s="106"/>
      <c r="I46" s="106"/>
      <c r="J46" s="124"/>
      <c r="K46" s="125"/>
      <c r="L46" s="106"/>
      <c r="M46" s="105"/>
      <c r="N46" s="105"/>
      <c r="O46" s="106"/>
      <c r="P46" s="107">
        <v>1</v>
      </c>
      <c r="Q46" s="547"/>
      <c r="R46" s="548"/>
      <c r="S46" s="550"/>
      <c r="T46" s="550"/>
      <c r="U46" s="550"/>
      <c r="V46" s="550"/>
      <c r="W46" s="550"/>
      <c r="X46" s="550"/>
      <c r="Y46" s="551"/>
      <c r="AA46" s="126"/>
      <c r="AB46" s="90"/>
      <c r="AC46" s="90"/>
    </row>
    <row r="47" spans="1:29" ht="18.75" customHeight="1">
      <c r="A47" s="127"/>
      <c r="B47" s="310"/>
      <c r="C47" s="128"/>
      <c r="D47" s="128"/>
      <c r="E47" s="128"/>
      <c r="F47" s="320" t="s">
        <v>48</v>
      </c>
      <c r="G47" s="319">
        <v>95</v>
      </c>
      <c r="H47" s="128" t="s">
        <v>94</v>
      </c>
      <c r="I47" s="129"/>
      <c r="J47" s="129"/>
      <c r="K47" s="129"/>
      <c r="L47" s="129"/>
      <c r="M47" s="129"/>
      <c r="N47" s="129"/>
      <c r="O47" s="129"/>
      <c r="P47" s="129"/>
      <c r="Q47" s="130"/>
      <c r="R47" s="130"/>
      <c r="S47" s="129"/>
      <c r="T47" s="339"/>
      <c r="U47" s="339"/>
      <c r="V47" s="129"/>
      <c r="W47" s="129"/>
      <c r="X47" s="129"/>
      <c r="Y47" s="131"/>
      <c r="Z47" s="63"/>
      <c r="AA47" s="126"/>
      <c r="AB47" s="136"/>
      <c r="AC47" s="136"/>
    </row>
    <row r="48" spans="1:29" s="133" customFormat="1" ht="14.25" customHeight="1">
      <c r="A48" s="517" t="s">
        <v>168</v>
      </c>
      <c r="C48" s="132"/>
      <c r="G48" s="334" t="s">
        <v>56</v>
      </c>
      <c r="I48" s="461">
        <f>IF(row1=0,"",aeg/row1*100)</f>
      </c>
      <c r="J48" s="461"/>
      <c r="K48" s="240" t="s">
        <v>169</v>
      </c>
      <c r="O48" s="134"/>
      <c r="P48" s="134"/>
      <c r="Q48" s="241"/>
      <c r="T48" s="241"/>
      <c r="U48" s="241"/>
      <c r="V48" s="338"/>
      <c r="W48" s="465" t="str">
        <f>"Odds ratio of "&amp;outcome</f>
        <v>Odds ratio of event</v>
      </c>
      <c r="X48" s="466"/>
      <c r="Y48" s="467"/>
      <c r="Z48" s="135"/>
      <c r="AA48" s="126"/>
      <c r="AB48" s="90"/>
      <c r="AC48" s="90"/>
    </row>
    <row r="49" spans="1:29" s="133" customFormat="1" ht="14.25" customHeight="1">
      <c r="A49" s="518"/>
      <c r="C49" s="301"/>
      <c r="D49" s="137"/>
      <c r="E49" s="137"/>
      <c r="F49" s="137"/>
      <c r="G49" s="335" t="s">
        <v>57</v>
      </c>
      <c r="I49" s="462">
        <f>IF(tpop&gt;0,egf/tpop*100,"")</f>
      </c>
      <c r="J49" s="462"/>
      <c r="K49" s="240" t="s">
        <v>169</v>
      </c>
      <c r="L49" s="138">
        <f>(norm/3)*SQRT(1/(aeg+0.5))</f>
        <v>0.9239358828997852</v>
      </c>
      <c r="O49" s="134"/>
      <c r="P49" s="138">
        <f>(norm/3)*SQRT(1/(bcg+0.5))</f>
        <v>0.9239358828997852</v>
      </c>
      <c r="Q49" s="137"/>
      <c r="T49" s="137"/>
      <c r="U49" s="137"/>
      <c r="V49" s="340"/>
      <c r="W49" s="468"/>
      <c r="X49" s="469"/>
      <c r="Y49" s="470"/>
      <c r="Z49" s="135"/>
      <c r="AA49" s="126"/>
      <c r="AB49" s="144"/>
      <c r="AC49" s="144"/>
    </row>
    <row r="50" spans="1:30" ht="14.25" customHeight="1">
      <c r="A50" s="518"/>
      <c r="B50" s="132">
        <f>NORMSINV(1-alpha/2)</f>
        <v>1.959963984540054</v>
      </c>
      <c r="C50" s="132"/>
      <c r="D50" s="132">
        <f>(100-ci)/100</f>
        <v>0.05</v>
      </c>
      <c r="G50" s="336"/>
      <c r="J50" s="112"/>
      <c r="K50" s="98"/>
      <c r="L50" s="139" t="e">
        <f>ego*per</f>
        <v>#REF!</v>
      </c>
      <c r="M50" s="140">
        <f>IF(egf&lt;=0,"",norm*SQRT(((aeg*(egf-aeg))/egf^3)+(norm^2)/4/egf^2))</f>
      </c>
      <c r="N50" s="140">
        <f>IF(cgf&gt;0,bcg/cgf,0)</f>
        <v>0</v>
      </c>
      <c r="O50" s="139" t="e">
        <f>cgo*per</f>
        <v>#REF!</v>
      </c>
      <c r="P50" s="140">
        <f>IF(cgf&lt;=0,"",norm*SQRT(((bcg*(cgf-bcg))/cgf^3)+(norm^2)/4/cgf^2))</f>
      </c>
      <c r="Q50" s="63"/>
      <c r="T50" s="104"/>
      <c r="U50" s="104"/>
      <c r="V50" s="341"/>
      <c r="W50" s="143"/>
      <c r="X50" s="141">
        <f>IF(ncas=0,"",IF(nncon=0,"",IF((bcg*ceg)&gt;0,(aeg*dcg)/(bcg*ceg))))</f>
      </c>
      <c r="Y50" s="142">
        <f>IF((aeg+bcg)=0,"",SQRT(1/aeg+1/bcg+1/ceg+1/dcg))</f>
      </c>
      <c r="Z50" s="80"/>
      <c r="AA50" s="126"/>
      <c r="AB50" s="90"/>
      <c r="AC50" s="90"/>
      <c r="AD50" s="145"/>
    </row>
    <row r="51" spans="1:27" ht="14.25" customHeight="1" thickBot="1">
      <c r="A51" s="519"/>
      <c r="B51" s="322"/>
      <c r="C51" s="243"/>
      <c r="D51" s="301">
        <f>(100-ci)/100</f>
        <v>0.05</v>
      </c>
      <c r="E51" s="106"/>
      <c r="F51" s="106"/>
      <c r="G51" s="337"/>
      <c r="H51" s="63"/>
      <c r="I51" s="63"/>
      <c r="J51" s="98"/>
      <c r="K51" s="333"/>
      <c r="L51" s="323" t="s">
        <v>170</v>
      </c>
      <c r="M51" s="324">
        <f>IF(egf=0,"",IF(egf&lt;3,0,IF(aeg=egf,1,IF(prpn=1,per*((egf/(egf+norm^2))*(aeg/egf+norm^2/2/egf+peba)),per*((aeg+0.5)*((1-1/9/(aeg+0.5)+reba)^3)/egf)))))</f>
      </c>
      <c r="N51" s="325">
        <f>IF(cgf=0,"",IF(cgf&lt;3,0,IF(bcg=0,0.00001,IF(prpn=1,per*((cgf/(cgf+norm^2))*(bcg/cgf+norm^2/2/cgf-pcba)),per*((bcg+0.5)*((1-1/9/(bcg+0.5)-rcba)^3)/cgf)))))</f>
      </c>
      <c r="O51" s="323" t="s">
        <v>170</v>
      </c>
      <c r="P51" s="324">
        <f>IF(cgf=0,"",IF(cgf&lt;3,0,IF(bcg=cgf,1,IF(prpn=1,per*((cgf/(cgf+norm^2))*(bcg/cgf+norm^2/2/cgf+pcba)),per*((bcg+0.5)*((1-1/9/(bcg+0.5)+rcba)^3)/cgf)))))</f>
      </c>
      <c r="Q51" s="63"/>
      <c r="S51" s="243"/>
      <c r="T51" s="104"/>
      <c r="U51" s="211"/>
      <c r="V51" s="342"/>
      <c r="W51" s="242" t="e">
        <f>IF(or=0,0,EXP(LN(or)-(norm*selnor)))</f>
        <v>#VALUE!</v>
      </c>
      <c r="X51" s="211" t="s">
        <v>170</v>
      </c>
      <c r="Y51" s="212" t="e">
        <f>IF(or=0,0,EXP(LN(or)+(norm*selnor)))</f>
        <v>#VALUE!</v>
      </c>
      <c r="Z51" s="80"/>
      <c r="AA51" s="126"/>
    </row>
    <row r="52" spans="1:27" ht="14.25" customHeight="1" thickTop="1">
      <c r="A52" s="501" t="s">
        <v>171</v>
      </c>
      <c r="B52" s="329"/>
      <c r="C52" s="314"/>
      <c r="D52" s="315"/>
      <c r="E52" s="315"/>
      <c r="F52" s="315"/>
      <c r="G52" s="318" t="s">
        <v>98</v>
      </c>
      <c r="H52" s="452"/>
      <c r="I52" s="453"/>
      <c r="J52" s="453"/>
      <c r="K52" s="453"/>
      <c r="L52" s="453"/>
      <c r="M52" s="453"/>
      <c r="N52" s="453"/>
      <c r="O52" s="453"/>
      <c r="P52" s="453"/>
      <c r="Q52" s="453"/>
      <c r="R52" s="453"/>
      <c r="S52" s="453"/>
      <c r="T52" s="453"/>
      <c r="U52" s="453"/>
      <c r="V52" s="453"/>
      <c r="W52" s="453"/>
      <c r="X52" s="453"/>
      <c r="Y52" s="454"/>
      <c r="Z52" s="63"/>
      <c r="AA52" s="126"/>
    </row>
    <row r="53" spans="1:27" ht="14.25" customHeight="1">
      <c r="A53" s="502"/>
      <c r="B53" s="316"/>
      <c r="C53" s="317"/>
      <c r="D53" s="255"/>
      <c r="E53" s="255"/>
      <c r="F53" s="255"/>
      <c r="G53" s="255"/>
      <c r="H53" s="455"/>
      <c r="I53" s="456"/>
      <c r="J53" s="456"/>
      <c r="K53" s="456"/>
      <c r="L53" s="456"/>
      <c r="M53" s="456"/>
      <c r="N53" s="456"/>
      <c r="O53" s="456"/>
      <c r="P53" s="456"/>
      <c r="Q53" s="456"/>
      <c r="R53" s="456"/>
      <c r="S53" s="456"/>
      <c r="T53" s="456"/>
      <c r="U53" s="456"/>
      <c r="V53" s="456"/>
      <c r="W53" s="456"/>
      <c r="X53" s="456"/>
      <c r="Y53" s="457"/>
      <c r="Z53" s="63"/>
      <c r="AA53" s="126"/>
    </row>
    <row r="54" spans="1:27" ht="14.25" customHeight="1">
      <c r="A54" s="502"/>
      <c r="B54" s="316"/>
      <c r="C54" s="317"/>
      <c r="D54" s="255"/>
      <c r="E54" s="255"/>
      <c r="F54" s="255"/>
      <c r="G54" s="255"/>
      <c r="H54" s="455"/>
      <c r="I54" s="456"/>
      <c r="J54" s="456"/>
      <c r="K54" s="456"/>
      <c r="L54" s="456"/>
      <c r="M54" s="456"/>
      <c r="N54" s="456"/>
      <c r="O54" s="456"/>
      <c r="P54" s="456"/>
      <c r="Q54" s="456"/>
      <c r="R54" s="456"/>
      <c r="S54" s="456"/>
      <c r="T54" s="456"/>
      <c r="U54" s="456"/>
      <c r="V54" s="456"/>
      <c r="W54" s="456"/>
      <c r="X54" s="456"/>
      <c r="Y54" s="457"/>
      <c r="Z54" s="63"/>
      <c r="AA54" s="126"/>
    </row>
    <row r="55" spans="1:27" ht="14.25" customHeight="1">
      <c r="A55" s="502"/>
      <c r="B55" s="254"/>
      <c r="C55" s="255"/>
      <c r="D55" s="255"/>
      <c r="E55" s="255"/>
      <c r="F55" s="255"/>
      <c r="G55" s="255"/>
      <c r="H55" s="458"/>
      <c r="I55" s="459"/>
      <c r="J55" s="459"/>
      <c r="K55" s="459"/>
      <c r="L55" s="459"/>
      <c r="M55" s="459"/>
      <c r="N55" s="459"/>
      <c r="O55" s="459"/>
      <c r="P55" s="459"/>
      <c r="Q55" s="459"/>
      <c r="R55" s="459"/>
      <c r="S55" s="459"/>
      <c r="T55" s="459"/>
      <c r="U55" s="459"/>
      <c r="V55" s="459"/>
      <c r="W55" s="459"/>
      <c r="X55" s="459"/>
      <c r="Y55" s="460"/>
      <c r="Z55" s="63"/>
      <c r="AA55" s="126"/>
    </row>
    <row r="56" spans="1:26" ht="14.25" customHeight="1">
      <c r="A56" s="502"/>
      <c r="B56" s="254"/>
      <c r="C56" s="255"/>
      <c r="D56" s="255"/>
      <c r="E56" s="255"/>
      <c r="F56" s="255"/>
      <c r="G56" s="298" t="s">
        <v>97</v>
      </c>
      <c r="H56" s="80"/>
      <c r="I56" s="255"/>
      <c r="J56" s="255"/>
      <c r="K56" s="63"/>
      <c r="L56" s="63"/>
      <c r="M56" s="63"/>
      <c r="N56" s="63"/>
      <c r="O56" s="63"/>
      <c r="P56" s="63"/>
      <c r="Q56" s="63"/>
      <c r="R56" s="63"/>
      <c r="S56" s="63"/>
      <c r="T56" s="63"/>
      <c r="U56" s="63"/>
      <c r="V56" s="63"/>
      <c r="W56" s="326"/>
      <c r="X56" s="327"/>
      <c r="Y56" s="328"/>
      <c r="Z56" s="63"/>
    </row>
    <row r="57" spans="1:29" ht="14.25" customHeight="1" thickBot="1">
      <c r="A57" s="503"/>
      <c r="B57" s="256"/>
      <c r="C57" s="257"/>
      <c r="D57" s="257"/>
      <c r="E57" s="257"/>
      <c r="F57" s="257"/>
      <c r="G57" s="299" t="s">
        <v>99</v>
      </c>
      <c r="H57" s="305"/>
      <c r="I57" s="257"/>
      <c r="J57" s="257"/>
      <c r="K57" s="305"/>
      <c r="L57" s="305"/>
      <c r="M57" s="305"/>
      <c r="N57" s="305"/>
      <c r="O57" s="305"/>
      <c r="P57" s="305"/>
      <c r="Q57" s="305"/>
      <c r="R57" s="305"/>
      <c r="S57" s="305"/>
      <c r="T57" s="305"/>
      <c r="U57" s="305"/>
      <c r="V57" s="305"/>
      <c r="W57" s="330"/>
      <c r="X57" s="331">
        <f>IF(X56=0,"","to")</f>
      </c>
      <c r="Y57" s="332"/>
      <c r="Z57" s="63"/>
      <c r="AA57" s="88"/>
      <c r="AB57" s="88"/>
      <c r="AC57" s="88"/>
    </row>
    <row r="58" spans="1:29" ht="12.75">
      <c r="A58" s="251"/>
      <c r="B58" s="251"/>
      <c r="C58" s="251"/>
      <c r="D58" s="251"/>
      <c r="E58" s="251"/>
      <c r="F58" s="251"/>
      <c r="G58" s="251"/>
      <c r="H58" s="251"/>
      <c r="I58" s="251"/>
      <c r="J58" s="251"/>
      <c r="K58" s="251"/>
      <c r="L58" s="251"/>
      <c r="M58" s="251"/>
      <c r="N58" s="251"/>
      <c r="O58" s="251"/>
      <c r="P58" s="251"/>
      <c r="Q58" s="251"/>
      <c r="R58" s="251"/>
      <c r="S58" s="251"/>
      <c r="T58" s="251"/>
      <c r="U58" s="252" t="s">
        <v>95</v>
      </c>
      <c r="V58" s="531" t="s">
        <v>96</v>
      </c>
      <c r="W58" s="531"/>
      <c r="X58" s="531"/>
      <c r="Y58" s="531"/>
      <c r="AA58" s="88"/>
      <c r="AB58" s="88"/>
      <c r="AC58" s="88"/>
    </row>
    <row r="59" s="88" customFormat="1" ht="12.75"/>
    <row r="60" s="88" customFormat="1" ht="12.75"/>
    <row r="61" s="88" customFormat="1" ht="12.75"/>
    <row r="62" s="88" customFormat="1" ht="12.75"/>
    <row r="63" s="88" customFormat="1" ht="12.75"/>
    <row r="64" s="88" customFormat="1" ht="12.75"/>
    <row r="65" s="88" customFormat="1" ht="12.75"/>
    <row r="66" spans="27:29" s="88" customFormat="1" ht="12.75">
      <c r="AA66" s="59"/>
      <c r="AB66" s="59"/>
      <c r="AC66" s="59"/>
    </row>
    <row r="67" spans="27:29" s="88" customFormat="1" ht="12.75">
      <c r="AA67" s="59"/>
      <c r="AB67" s="59"/>
      <c r="AC67" s="59"/>
    </row>
  </sheetData>
  <sheetProtection sheet="1" objects="1" scenarios="1" selectLockedCells="1"/>
  <mergeCells count="55">
    <mergeCell ref="AA16:AC18"/>
    <mergeCell ref="A5:A17"/>
    <mergeCell ref="D16:K16"/>
    <mergeCell ref="S34:Y42"/>
    <mergeCell ref="S25:Y33"/>
    <mergeCell ref="D35:D36"/>
    <mergeCell ref="AA12:AC13"/>
    <mergeCell ref="AA10:AC11"/>
    <mergeCell ref="AA14:AC15"/>
    <mergeCell ref="Q13:R17"/>
    <mergeCell ref="V58:Y58"/>
    <mergeCell ref="Q34:R42"/>
    <mergeCell ref="A18:A33"/>
    <mergeCell ref="S9:Y12"/>
    <mergeCell ref="A34:A46"/>
    <mergeCell ref="M37:N37"/>
    <mergeCell ref="M19:N19"/>
    <mergeCell ref="Q43:R46"/>
    <mergeCell ref="S43:Y46"/>
    <mergeCell ref="Q25:R33"/>
    <mergeCell ref="O4:P4"/>
    <mergeCell ref="Q4:Y4"/>
    <mergeCell ref="S5:Y8"/>
    <mergeCell ref="Q5:R8"/>
    <mergeCell ref="A52:A57"/>
    <mergeCell ref="H32:I32"/>
    <mergeCell ref="S18:Y24"/>
    <mergeCell ref="Q18:R24"/>
    <mergeCell ref="A48:A51"/>
    <mergeCell ref="D39:E39"/>
    <mergeCell ref="D40:E40"/>
    <mergeCell ref="D41:E41"/>
    <mergeCell ref="H36:L37"/>
    <mergeCell ref="I31:L31"/>
    <mergeCell ref="S13:Y17"/>
    <mergeCell ref="Q9:R12"/>
    <mergeCell ref="D12:E12"/>
    <mergeCell ref="C20:D20"/>
    <mergeCell ref="E20:F20"/>
    <mergeCell ref="G18:L19"/>
    <mergeCell ref="C10:K10"/>
    <mergeCell ref="I4:L4"/>
    <mergeCell ref="M4:N4"/>
    <mergeCell ref="B4:D4"/>
    <mergeCell ref="E4:H4"/>
    <mergeCell ref="D6:J7"/>
    <mergeCell ref="D13:E13"/>
    <mergeCell ref="D14:E14"/>
    <mergeCell ref="L6:O6"/>
    <mergeCell ref="H52:Y55"/>
    <mergeCell ref="I48:J48"/>
    <mergeCell ref="I49:J49"/>
    <mergeCell ref="H43:K43"/>
    <mergeCell ref="I44:K44"/>
    <mergeCell ref="W48:Y49"/>
  </mergeCells>
  <conditionalFormatting sqref="X50">
    <cfRule type="cellIs" priority="20" dxfId="0" operator="equal" stopIfTrue="1">
      <formula>""</formula>
    </cfRule>
  </conditionalFormatting>
  <conditionalFormatting sqref="W51 Y51">
    <cfRule type="expression" priority="21" dxfId="0" stopIfTrue="1">
      <formula>or=""</formula>
    </cfRule>
  </conditionalFormatting>
  <conditionalFormatting sqref="L50 L51:M51">
    <cfRule type="expression" priority="22" dxfId="23" stopIfTrue="1">
      <formula>OR(pind=0,ego=0)</formula>
    </cfRule>
  </conditionalFormatting>
  <conditionalFormatting sqref="O50 N51:P51">
    <cfRule type="expression" priority="23" dxfId="23" stopIfTrue="1">
      <formula>OR(pind=0,cgo=0)</formula>
    </cfRule>
  </conditionalFormatting>
  <conditionalFormatting sqref="O48:O49 P48">
    <cfRule type="expression" priority="24" dxfId="19" stopIfTrue="1">
      <formula>(pind=0)</formula>
    </cfRule>
  </conditionalFormatting>
  <conditionalFormatting sqref="M42:N42">
    <cfRule type="expression" priority="26" dxfId="23" stopIfTrue="1">
      <formula>SUM(ceg,dcg)&gt;0</formula>
    </cfRule>
    <cfRule type="expression" priority="27" dxfId="23" stopIfTrue="1">
      <formula>AND(pind=0)</formula>
    </cfRule>
  </conditionalFormatting>
  <conditionalFormatting sqref="I48">
    <cfRule type="expression" priority="31" dxfId="21" stopIfTrue="1">
      <formula>AND(aeg&gt;0,bcg&gt;0)</formula>
    </cfRule>
  </conditionalFormatting>
  <conditionalFormatting sqref="I49">
    <cfRule type="expression" priority="34" dxfId="21" stopIfTrue="1">
      <formula>AND(OR(ceg&gt;0,egf&lt;&gt;""),OR(dcg&gt;0,cgf&lt;&gt;""))</formula>
    </cfRule>
  </conditionalFormatting>
  <conditionalFormatting sqref="W48">
    <cfRule type="expression" priority="35" dxfId="20" stopIfTrue="1">
      <formula>pind=1</formula>
    </cfRule>
  </conditionalFormatting>
  <conditionalFormatting sqref="J40">
    <cfRule type="cellIs" priority="61" dxfId="19" operator="equal" stopIfTrue="1">
      <formula>0</formula>
    </cfRule>
    <cfRule type="cellIs" priority="62" dxfId="18" operator="equal" stopIfTrue="1">
      <formula>1</formula>
    </cfRule>
  </conditionalFormatting>
  <conditionalFormatting sqref="J33">
    <cfRule type="expression" priority="66" dxfId="17" stopIfTrue="1">
      <formula>AND(pind=0,mpcon=0)</formula>
    </cfRule>
    <cfRule type="cellIs" priority="67" dxfId="11" operator="equal" stopIfTrue="1">
      <formula>0</formula>
    </cfRule>
  </conditionalFormatting>
  <conditionalFormatting sqref="J32">
    <cfRule type="expression" priority="69" dxfId="11" stopIfTrue="1">
      <formula>AND(pind=0,mpcon&gt;0)</formula>
    </cfRule>
    <cfRule type="expression" priority="70" dxfId="10" stopIfTrue="1">
      <formula>AND(pind=0)</formula>
    </cfRule>
    <cfRule type="expression" priority="71" dxfId="11" stopIfTrue="1">
      <formula>AND(pind=1,egf&gt;0,cgf&gt;0,SUM(egf,cgf,mpcon)&lt;&gt;npcon)</formula>
    </cfRule>
  </conditionalFormatting>
  <conditionalFormatting sqref="J42">
    <cfRule type="expression" priority="83" dxfId="11" stopIfTrue="1">
      <formula>AND(ceg&gt;0,dcg&gt;0,SUM(tcon+mncon)&lt;&gt;nncon)</formula>
    </cfRule>
    <cfRule type="expression" priority="84" dxfId="11" stopIfTrue="1">
      <formula>AND(pind=1,mncon&gt;0)</formula>
    </cfRule>
    <cfRule type="expression" priority="85" dxfId="10" stopIfTrue="1">
      <formula>AND(pind=1,mncon=0)</formula>
    </cfRule>
  </conditionalFormatting>
  <conditionalFormatting sqref="X51">
    <cfRule type="expression" priority="14" dxfId="8" stopIfTrue="1">
      <formula>or=""</formula>
    </cfRule>
  </conditionalFormatting>
  <conditionalFormatting sqref="U51">
    <cfRule type="expression" priority="2" dxfId="8" stopIfTrue="1">
      <formula>$U$50=""</formula>
    </cfRule>
  </conditionalFormatting>
  <conditionalFormatting sqref="D14">
    <cfRule type="expression" priority="162" dxfId="0" stopIfTrue="1">
      <formula>$D$12=""</formula>
    </cfRule>
  </conditionalFormatting>
  <conditionalFormatting sqref="M19:N19">
    <cfRule type="expression" priority="163" dxfId="1" stopIfTrue="1">
      <formula>$D$12=""</formula>
    </cfRule>
  </conditionalFormatting>
  <conditionalFormatting sqref="D41">
    <cfRule type="expression" priority="202" dxfId="0" stopIfTrue="1">
      <formula>$D$39=""</formula>
    </cfRule>
  </conditionalFormatting>
  <conditionalFormatting sqref="N40">
    <cfRule type="expression" priority="405" dxfId="0" stopIfTrue="1">
      <formula>$E$22=""</formula>
    </cfRule>
  </conditionalFormatting>
  <conditionalFormatting sqref="H30">
    <cfRule type="expression" priority="406" dxfId="0" stopIfTrue="1">
      <formula>$E$25=""</formula>
    </cfRule>
  </conditionalFormatting>
  <conditionalFormatting sqref="M40">
    <cfRule type="expression" priority="407" dxfId="0" stopIfTrue="1">
      <formula>$D$22=""</formula>
    </cfRule>
  </conditionalFormatting>
  <conditionalFormatting sqref="M37:N37">
    <cfRule type="expression" priority="408" dxfId="1" stopIfTrue="1">
      <formula>$D$22=""</formula>
    </cfRule>
  </conditionalFormatting>
  <conditionalFormatting sqref="G30">
    <cfRule type="expression" priority="409" dxfId="0" stopIfTrue="1">
      <formula>$D$25=""</formula>
    </cfRule>
  </conditionalFormatting>
  <dataValidations count="29">
    <dataValidation type="whole" allowBlank="1" showInputMessage="1" showErrorMessage="1" sqref="G30">
      <formula1>0</formula1>
      <formula2>M65521</formula2>
    </dataValidation>
    <dataValidation allowBlank="1" showInputMessage="1" showErrorMessage="1" promptTitle="Controls not exposed" prompt="Enter the number of controls who were not exposed and who were included in analyses." sqref="E25"/>
    <dataValidation type="whole" allowBlank="1" showInputMessage="1" showErrorMessage="1" sqref="H30">
      <formula1>0</formula1>
      <formula2>M65521</formula2>
    </dataValidation>
    <dataValidation allowBlank="1" showInputMessage="1" showErrorMessage="1" promptTitle="Controls exposed" prompt="Enter the number of controls who were exposed and who were included in analyses." sqref="D25"/>
    <dataValidation type="whole" allowBlank="1" showInputMessage="1" sqref="M40:N40">
      <formula1>0</formula1>
      <formula2>D25</formula2>
    </dataValidation>
    <dataValidation allowBlank="1" showInputMessage="1" showErrorMessage="1" promptTitle="Key results as reported" prompt="Describe here the key reported outcomes, and the method of analyses used by the investigators.  If known, state whether they were adjusted for other variables e.g. age &amp; sex or potential confounders." sqref="H52"/>
    <dataValidation allowBlank="1" showInputMessage="1" showErrorMessage="1" promptTitle="Reported Odds Ratio" prompt="Enter here the Odds Ratio reported by the study" sqref="X56"/>
    <dataValidation allowBlank="1" showInputMessage="1" showErrorMessage="1" promptTitle="Lower confidence interval" prompt="Enter lower confidence interval" sqref="W57"/>
    <dataValidation allowBlank="1" showInputMessage="1" showErrorMessage="1" promptTitle="Upper confidence interval" prompt="Enter upper confidence interval" sqref="Y57"/>
    <dataValidation type="textLength" allowBlank="1" showInputMessage="1" showErrorMessage="1" promptTitle="Time " prompt="What time period was implied between exposures &amp; outcomes? &#10;This does not necessarily relate to when exposures &amp; comparisons were measured, but to the implied interval between exposure &amp; the outcome event.  &#10;&#10;Time does not feature in analyses. " sqref="S43:Y46">
      <formula1>1</formula1>
      <formula2>500</formula2>
    </dataValidation>
    <dataValidation allowBlank="1" showInputMessage="1" showErrorMessage="1" promptTitle="Unexposed cases" prompt="Enter here the total number of cases included in the analyses that were not exposed." sqref="E22"/>
    <dataValidation allowBlank="1" showInputMessage="1" showErrorMessage="1" promptTitle="Exposed cases" prompt="Enter the number of cases included in the analyses that were in the exposure group." sqref="D22"/>
    <dataValidation allowBlank="1" showInputMessage="1" showErrorMessage="1" promptTitle="Assess by and when?" prompt="Who assessed this research report?  When?" sqref="I4"/>
    <dataValidation allowBlank="1" showInputMessage="1" showErrorMessage="1" promptTitle="Assessed by" prompt="Who assessed this research report?  Enter initials or own self-identifier." sqref="E4"/>
    <dataValidation type="whole" operator="greaterThan" allowBlank="1" showInputMessage="1" showErrorMessage="1" sqref="M19:N19">
      <formula1>5</formula1>
    </dataValidation>
    <dataValidation type="textLength" allowBlank="1" showInputMessage="1" showErrorMessage="1" promptTitle="Outcome: Case definition" prompt="Define the event that made the person a case (e.g. asthma death, hospital admission for road traffic injury) and how it was assessed or diagnosed.&#10;How, when and by whom were cases selected from the eligible population? What sampling frame was used? &#10;" sqref="S34:Y42">
      <formula1>1</formula1>
      <formula2>800</formula2>
    </dataValidation>
    <dataValidation type="textLength" allowBlank="1" showInputMessage="1" showErrorMessage="1" promptTitle="Comparison group" prompt="Describe the comparison of interest. Describe (separately for cases and controls) how, when and by whom it was assessed.The comparison factor could be absence of the risk factor of interest, a variation of eg dose of exposure, or an alternative exposure." sqref="S25">
      <formula1>1</formula1>
      <formula2>400</formula2>
    </dataValidation>
    <dataValidation type="textLength" allowBlank="1" showInputMessage="1" showErrorMessage="1" sqref="Q18">
      <formula1>20</formula1>
      <formula2>300</formula2>
    </dataValidation>
    <dataValidation type="textLength" allowBlank="1" showInputMessage="1" showErrorMessage="1" promptTitle="Control selection" prompt="Define the population from which controls were selected.&#10;How, when and by whom were controls recruited (e.g.matched, consecutive or random selection)?&#10;What sampling frame was used (e.g. electoral rolls)?" sqref="S13:Y17">
      <formula1>1</formula1>
      <formula2>900</formula2>
    </dataValidation>
    <dataValidation type="textLength" allowBlank="1" showInputMessage="1" showErrorMessage="1" sqref="Q5">
      <formula1>10</formula1>
      <formula2>800</formula2>
    </dataValidation>
    <dataValidation allowBlank="1" showInputMessage="1" showErrorMessage="1" promptTitle="Publication details" prompt="Enter abbreviated publication details of study: main author, journal &amp; year of publication. &#10;Enter full citation on Page 1 under &quot;Evidence Selected&quot;" sqref="Q4:Y4"/>
    <dataValidation type="textLength" allowBlank="1" showInputMessage="1" showErrorMessage="1" promptTitle="Eligible population" prompt="Define the eligible population - ie. this is the population from which all the cases were actually generated.&#10;" sqref="S9:Y12">
      <formula1>1</formula1>
      <formula2>900</formula2>
    </dataValidation>
    <dataValidation type="textLength" allowBlank="1" showInputMessage="1" showErrorMessage="1" promptTitle="Study Setting" prompt="What were the settings or locations from which the eligibles (case and controls) were sourced, e.g. which country, urban/rural/ hospital/community?&#10;&#10;" sqref="S5:Y8">
      <formula1>1</formula1>
      <formula2>500</formula2>
    </dataValidation>
    <dataValidation type="textLength" allowBlank="1" showInputMessage="1" showErrorMessage="1" promptTitle="Exposure" prompt="Describe the risk factor of interest (e.g. smoking). Describe (separately for cases and controls) how (e.g self-administered questionnaire), when, and by whom assessed or measured." sqref="S18:Y24">
      <formula1>1</formula1>
      <formula2>600</formula2>
    </dataValidation>
    <dataValidation type="whole" allowBlank="1" showInputMessage="1" showErrorMessage="1" sqref="J33">
      <formula1>0</formula1>
      <formula2>npcon</formula2>
    </dataValidation>
    <dataValidation allowBlank="1" showInputMessage="1" showErrorMessage="1" promptTitle="Total controls identified" prompt="Enter here the total number of controls identified by the study." sqref="D12"/>
    <dataValidation allowBlank="1" showInputMessage="1" showErrorMessage="1" promptTitle="Number not included" prompt="Enter here the number of controls that were identified but then not included in the study analyses (did not participate)." sqref="D13"/>
    <dataValidation allowBlank="1" showInputMessage="1" showErrorMessage="1" promptTitle="Total cases identified" prompt="Enter the total number of cases identified by the study" sqref="D39:E39"/>
    <dataValidation allowBlank="1" showInputMessage="1" showErrorMessage="1" promptTitle="Number not included" prompt="Enter the number of cases idenfied by the study but not included in the analyses (did not participate)" sqref="D40:E40"/>
  </dataValidations>
  <hyperlinks>
    <hyperlink ref="V58" r:id="rId1" display="rt.jackson@auckland.ac.nz"/>
  </hyperlinks>
  <printOptions horizontalCentered="1"/>
  <pageMargins left="0.3937007874015748" right="0.3937007874015748" top="0.3937007874015748" bottom="0.63" header="0.07874015748031496" footer="0.36"/>
  <pageSetup fitToHeight="1" fitToWidth="1" horizontalDpi="600" verticalDpi="600" orientation="portrait" paperSize="9" scale="67"/>
  <headerFooter alignWithMargins="0">
    <oddFooter xml:space="preserve">&amp;L&amp;8&amp;F, &amp;A
&amp;D&amp;R&amp;8Copyright © 2004 Rod Jackson, University of Auckland </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I34"/>
  <sheetViews>
    <sheetView showZeros="0" tabSelected="1" zoomScalePageLayoutView="0" workbookViewId="0" topLeftCell="A3">
      <selection activeCell="D8" sqref="D8"/>
    </sheetView>
  </sheetViews>
  <sheetFormatPr defaultColWidth="9.140625" defaultRowHeight="12.75"/>
  <cols>
    <col min="1" max="1" width="3.421875" style="7" customWidth="1"/>
    <col min="2" max="2" width="36.421875" style="7" customWidth="1"/>
    <col min="3" max="3" width="7.421875" style="134" customWidth="1"/>
    <col min="4" max="4" width="67.8515625" style="134" customWidth="1"/>
    <col min="5" max="5" width="1.421875" style="7" customWidth="1"/>
    <col min="6" max="16384" width="9.140625" style="7" customWidth="1"/>
  </cols>
  <sheetData>
    <row r="1" spans="1:4" ht="18">
      <c r="A1" s="598"/>
      <c r="B1" s="599"/>
      <c r="C1" s="146" t="str">
        <f>Page1!F2</f>
        <v>Case Control Study</v>
      </c>
      <c r="D1" s="147"/>
    </row>
    <row r="2" spans="1:4" ht="15.75">
      <c r="A2" s="60" t="s">
        <v>142</v>
      </c>
      <c r="B2" s="148"/>
      <c r="C2" s="149"/>
      <c r="D2" s="150"/>
    </row>
    <row r="3" spans="1:4" ht="15.75">
      <c r="A3" s="151"/>
      <c r="B3" s="179" t="s">
        <v>119</v>
      </c>
      <c r="C3" s="152" t="s">
        <v>26</v>
      </c>
      <c r="D3" s="153"/>
    </row>
    <row r="4" spans="1:9" s="27" customFormat="1" ht="51">
      <c r="A4" s="29"/>
      <c r="B4" s="30" t="s">
        <v>120</v>
      </c>
      <c r="C4" s="154" t="s">
        <v>162</v>
      </c>
      <c r="D4" s="155" t="s">
        <v>81</v>
      </c>
      <c r="E4" s="27" t="s">
        <v>82</v>
      </c>
      <c r="F4" s="589" t="s">
        <v>90</v>
      </c>
      <c r="G4" s="590"/>
      <c r="H4" s="590"/>
      <c r="I4" s="591"/>
    </row>
    <row r="5" spans="1:9" ht="15.75">
      <c r="A5" s="539" t="s">
        <v>174</v>
      </c>
      <c r="B5" s="156" t="s">
        <v>178</v>
      </c>
      <c r="C5" s="157"/>
      <c r="D5" s="158"/>
      <c r="F5" s="592"/>
      <c r="G5" s="593"/>
      <c r="H5" s="593"/>
      <c r="I5" s="594"/>
    </row>
    <row r="6" spans="1:9" ht="15.75">
      <c r="A6" s="539"/>
      <c r="B6" s="159" t="s">
        <v>58</v>
      </c>
      <c r="C6" s="160"/>
      <c r="D6" s="359"/>
      <c r="F6" s="592"/>
      <c r="G6" s="593"/>
      <c r="H6" s="593"/>
      <c r="I6" s="594"/>
    </row>
    <row r="7" spans="1:9" ht="25.5">
      <c r="A7" s="539"/>
      <c r="B7" s="347" t="s">
        <v>27</v>
      </c>
      <c r="C7" s="162"/>
      <c r="D7" s="359"/>
      <c r="F7" s="592"/>
      <c r="G7" s="593"/>
      <c r="H7" s="593"/>
      <c r="I7" s="594"/>
    </row>
    <row r="8" spans="1:9" ht="25.5">
      <c r="A8" s="539"/>
      <c r="B8" s="161" t="s">
        <v>144</v>
      </c>
      <c r="C8" s="162"/>
      <c r="D8" s="359"/>
      <c r="F8" s="592"/>
      <c r="G8" s="593"/>
      <c r="H8" s="593"/>
      <c r="I8" s="594"/>
    </row>
    <row r="9" spans="1:9" ht="25.5">
      <c r="A9" s="539"/>
      <c r="B9" s="161" t="s">
        <v>80</v>
      </c>
      <c r="C9" s="162"/>
      <c r="D9" s="359"/>
      <c r="F9" s="592"/>
      <c r="G9" s="593"/>
      <c r="H9" s="593"/>
      <c r="I9" s="594"/>
    </row>
    <row r="10" spans="1:9" ht="25.5">
      <c r="A10" s="539"/>
      <c r="B10" s="161" t="s">
        <v>145</v>
      </c>
      <c r="C10" s="162"/>
      <c r="D10" s="359"/>
      <c r="F10" s="592"/>
      <c r="G10" s="593"/>
      <c r="H10" s="593"/>
      <c r="I10" s="594"/>
    </row>
    <row r="11" spans="1:9" ht="26.25" thickBot="1">
      <c r="A11" s="539"/>
      <c r="B11" s="347" t="s">
        <v>28</v>
      </c>
      <c r="C11" s="162"/>
      <c r="D11" s="359"/>
      <c r="F11" s="595"/>
      <c r="G11" s="596"/>
      <c r="H11" s="596"/>
      <c r="I11" s="597"/>
    </row>
    <row r="12" spans="1:4" ht="15.75">
      <c r="A12" s="587" t="s">
        <v>91</v>
      </c>
      <c r="B12" s="601" t="s">
        <v>72</v>
      </c>
      <c r="C12" s="602"/>
      <c r="D12" s="603"/>
    </row>
    <row r="13" spans="1:4" ht="38.25">
      <c r="A13" s="539"/>
      <c r="B13" s="164" t="s">
        <v>36</v>
      </c>
      <c r="C13" s="160"/>
      <c r="D13" s="359"/>
    </row>
    <row r="14" spans="1:4" ht="38.25">
      <c r="A14" s="539"/>
      <c r="B14" s="165" t="s">
        <v>37</v>
      </c>
      <c r="C14" s="162"/>
      <c r="D14" s="359"/>
    </row>
    <row r="15" spans="1:4" ht="15.75">
      <c r="A15" s="539"/>
      <c r="B15" s="165" t="s">
        <v>38</v>
      </c>
      <c r="C15" s="162"/>
      <c r="D15" s="359"/>
    </row>
    <row r="16" spans="1:4" ht="38.25">
      <c r="A16" s="539"/>
      <c r="B16" s="348" t="s">
        <v>0</v>
      </c>
      <c r="C16" s="162"/>
      <c r="D16" s="359"/>
    </row>
    <row r="17" spans="1:4" ht="26.25" thickBot="1">
      <c r="A17" s="544"/>
      <c r="B17" s="349" t="s">
        <v>59</v>
      </c>
      <c r="C17" s="163"/>
      <c r="D17" s="360"/>
    </row>
    <row r="18" spans="1:4" ht="15.75">
      <c r="A18" s="587" t="s">
        <v>31</v>
      </c>
      <c r="B18" s="604" t="s">
        <v>152</v>
      </c>
      <c r="C18" s="605"/>
      <c r="D18" s="167"/>
    </row>
    <row r="19" spans="1:4" ht="25.5">
      <c r="A19" s="539"/>
      <c r="B19" s="348" t="s">
        <v>2</v>
      </c>
      <c r="C19" s="162"/>
      <c r="D19" s="359"/>
    </row>
    <row r="20" spans="1:4" ht="25.5">
      <c r="A20" s="539"/>
      <c r="B20" s="348" t="s">
        <v>1</v>
      </c>
      <c r="C20" s="162"/>
      <c r="D20" s="359"/>
    </row>
    <row r="21" spans="1:4" ht="38.25">
      <c r="A21" s="539"/>
      <c r="B21" s="350" t="s">
        <v>3</v>
      </c>
      <c r="C21" s="168"/>
      <c r="D21" s="361"/>
    </row>
    <row r="22" spans="1:4" ht="26.25" thickBot="1">
      <c r="A22" s="544"/>
      <c r="B22" s="349" t="s">
        <v>4</v>
      </c>
      <c r="C22" s="163"/>
      <c r="D22" s="360"/>
    </row>
    <row r="23" spans="1:4" ht="41.25" thickBot="1">
      <c r="A23" s="207" t="s">
        <v>67</v>
      </c>
      <c r="B23" s="166" t="s">
        <v>176</v>
      </c>
      <c r="C23" s="163"/>
      <c r="D23" s="360"/>
    </row>
    <row r="24" spans="1:5" s="40" customFormat="1" ht="6.75" customHeight="1" thickBot="1">
      <c r="A24" s="169"/>
      <c r="B24" s="170"/>
      <c r="C24" s="171"/>
      <c r="D24" s="172"/>
      <c r="E24" s="64"/>
    </row>
    <row r="25" spans="1:4" ht="25.5">
      <c r="A25" s="587" t="s">
        <v>92</v>
      </c>
      <c r="B25" s="352" t="s">
        <v>6</v>
      </c>
      <c r="C25" s="162"/>
      <c r="D25" s="359"/>
    </row>
    <row r="26" spans="1:4" ht="15.75">
      <c r="A26" s="539"/>
      <c r="B26" s="173" t="s">
        <v>121</v>
      </c>
      <c r="C26" s="162"/>
      <c r="D26" s="359"/>
    </row>
    <row r="27" spans="1:4" ht="25.5">
      <c r="A27" s="539"/>
      <c r="B27" s="173" t="s">
        <v>39</v>
      </c>
      <c r="C27" s="162"/>
      <c r="D27" s="359"/>
    </row>
    <row r="28" spans="1:4" s="134" customFormat="1" ht="26.25" thickBot="1">
      <c r="A28" s="544"/>
      <c r="B28" s="351" t="s">
        <v>5</v>
      </c>
      <c r="C28" s="355"/>
      <c r="D28" s="360"/>
    </row>
    <row r="29" spans="1:5" s="40" customFormat="1" ht="6.75" customHeight="1" thickBot="1">
      <c r="A29" s="169"/>
      <c r="B29" s="170"/>
      <c r="C29" s="171"/>
      <c r="D29" s="172"/>
      <c r="E29" s="64"/>
    </row>
    <row r="30" spans="1:4" ht="38.25">
      <c r="A30" s="539" t="s">
        <v>93</v>
      </c>
      <c r="B30" s="353" t="s">
        <v>32</v>
      </c>
      <c r="C30" s="160"/>
      <c r="D30" s="362"/>
    </row>
    <row r="31" spans="1:4" ht="38.25">
      <c r="A31" s="565"/>
      <c r="B31" s="174" t="s">
        <v>146</v>
      </c>
      <c r="C31" s="162"/>
      <c r="D31" s="359"/>
    </row>
    <row r="32" spans="1:4" ht="25.5">
      <c r="A32" s="565"/>
      <c r="B32" s="175" t="s">
        <v>40</v>
      </c>
      <c r="C32" s="162"/>
      <c r="D32" s="359"/>
    </row>
    <row r="33" spans="1:4" ht="16.5" thickBot="1">
      <c r="A33" s="600"/>
      <c r="B33" s="176" t="s">
        <v>89</v>
      </c>
      <c r="C33" s="163"/>
      <c r="D33" s="360"/>
    </row>
    <row r="34" spans="1:4" ht="12.75">
      <c r="A34" s="588" t="s">
        <v>124</v>
      </c>
      <c r="B34" s="588"/>
      <c r="C34" s="588"/>
      <c r="D34" s="588"/>
    </row>
    <row r="44" ht="12.75"/>
    <row r="45" ht="12.75"/>
    <row r="46" ht="12.75"/>
    <row r="47" ht="12.75"/>
  </sheetData>
  <sheetProtection selectLockedCells="1"/>
  <mergeCells count="10">
    <mergeCell ref="A25:A28"/>
    <mergeCell ref="A34:D34"/>
    <mergeCell ref="F4:I11"/>
    <mergeCell ref="A1:B1"/>
    <mergeCell ref="A30:A33"/>
    <mergeCell ref="A5:A11"/>
    <mergeCell ref="A12:A17"/>
    <mergeCell ref="A18:A22"/>
    <mergeCell ref="B12:D12"/>
    <mergeCell ref="B18:C18"/>
  </mergeCells>
  <dataValidations count="32">
    <dataValidation allowBlank="1" showInputMessage="1" showErrorMessage="1" promptTitle="Cases representative" prompt="Was the selection process &amp; sampling frame used to identify cases clearly defined (e.g consecutive cases from hosptial admission list and on electoral roll)?&#10;Were cases selected likely to be representative of all eligible cases? " sqref="D8"/>
    <dataValidation allowBlank="1" showInputMessage="1" showErrorMessage="1" promptTitle="Control population" prompt="Were controls selected from the same 'eligible' population as the cases (i.e. population-based) or from a non-case population (e.g. other hospital cases, matched controls). If from a non-case population, was it similar to the eligible population?" sqref="D9"/>
    <dataValidation allowBlank="1" showInputMessage="1" showErrorMessage="1" promptTitle="Control selection" prompt="The control group provides the background proportion of exposure within the eligible population (and therefore the expected proportion in the case group). Selection of controls should be independent of the exposure being investigated." sqref="D10"/>
    <dataValidation allowBlank="1" showInputMessage="1" showErrorMessage="1" promptTitle="Follow-up period" prompt="Was follow-up long enough to detect important effects?" sqref="D29 D24"/>
    <dataValidation type="list" allowBlank="1" showInputMessage="1" showErrorMessage="1" promptTitle="Rating" prompt="Enter your rating for this aspect:&#10;  +  positive, good&#10;  ~  mixed or unclear&#10;  x  poor&#10;  nr not reported, unable to assess" sqref="C29 C24 C5">
      <formula1>"+, ~, x, nr"</formula1>
    </dataValidation>
    <dataValidation type="list" allowBlank="1" showInputMessage="1" showErrorMessage="1" promptTitle="Study grade" prompt="Assess the overall quality of the study and assign a grade&#10;+  ok, good: low risk of bias or measurement error&#10;x  not ok, poor: Flawed and unreliable&#10;?   unclear, not well reported, unable to assess" sqref="C33">
      <formula1>"+, x, ?"</formula1>
    </dataValidation>
    <dataValidation allowBlank="1" showInputMessage="1" showErrorMessage="1" promptTitle="Precision &amp; power" prompt="Were confidence intervals &amp;/or p-values for effect estimates  given or possible to calculate?" sqref="D27"/>
    <dataValidation allowBlank="1" showInputMessage="1" showErrorMessage="1" promptTitle="OR = RR?" prompt="See the note at the top right corner of this yellow box (hold the mouse of the red arrow)" sqref="D28"/>
    <dataValidation allowBlank="1" showInputMessage="1" showErrorMessage="1" promptTitle="Internal validity" prompt="How well did the study minimise bias, particularly confounding (i.e. low systematic error)? " sqref="D30"/>
    <dataValidation allowBlank="1" showInputMessage="1" showErrorMessage="1" promptTitle="Study results" prompt="Was the magnitude of exposure effect sufficient to be meaningful?&#10;Were the estimates sufficiently precise (i.e. low random error)?" sqref="D31"/>
    <dataValidation allowBlank="1" showInputMessage="1" showErrorMessage="1" promptTitle="Applicability" prompt="Are there sufficient details given about the study to determine if the findings are relevant to a practice population? &#10;Consider: setting, participants, exposures and comparisons, outcomes." sqref="D32"/>
    <dataValidation allowBlank="1" showInputMessage="1" showErrorMessage="1" promptTitle="Overall study quality" prompt="Were there fundamental flaws in the study?" sqref="D33"/>
    <dataValidation allowBlank="1" showInputMessage="1" showErrorMessage="1" promptTitle="Exposure effect estimates" prompt="Were exposure effect estimates (e.g estimated ORs or &#10;RRs) given or possible to calculate?" sqref="D26"/>
    <dataValidation allowBlank="1" showInputMessage="1" showErrorMessage="1" promptTitle="time from exposure to outcome" prompt="Was the assumed time between the exposure / comparison factors and the outcome long enough to detect important effects? &#10;Or was it too long, e.g. the effect may have worn off or patients lost?" sqref="D23"/>
    <dataValidation allowBlank="1" showInputMessage="1" showErrorMessage="1" promptTitle="Source population" prompt="Was the source population described e.g. setting, location, in sufficient detail to determine if generalisable and applicable?" sqref="D5"/>
    <dataValidation allowBlank="1" showInputMessage="1" showErrorMessage="1" promptTitle="Case definitions" prompt="How objective were case event definitions (e.g. death, laboratory-based, strict diagnostic criteria)?&#10;Were independent adjudicators used where judgement could be significant? &#10;Was reliability of measures relevant (inter-rater &amp; intra-rater), &amp; reported?" sqref="D19"/>
    <dataValidation allowBlank="1" showErrorMessage="1" sqref="B17"/>
    <dataValidation allowBlank="1" showInputMessage="1" showErrorMessage="1" promptTitle="Non-participation?" prompt="Were all originally selected controls enumerated? Were the numbers of controls selected who did not participate, acceptably low? &#10;Were the % not participating likely to differ by exposure group? &#10;Was non-participation likely to cause important bias?" sqref="D16"/>
    <dataValidation allowBlank="1" showInputMessage="1" showErrorMessage="1" promptTitle="Useful exposures?" prompt="Were the exposures &amp; comparisons assessed typical, relevant, applicable, measurable &amp; affordable in usual practices or settings?" sqref="D17"/>
    <dataValidation allowBlank="1" showInputMessage="1" showErrorMessage="1" promptTitle="Outcome assessment blind?" prompt="Was case status determined by people blind to exposure or comparison status? &#10;If not, is this likely to lead to biased outcome diagnosis/classification?" sqref="D20"/>
    <dataValidation allowBlank="1" showInputMessage="1" showErrorMessage="1" promptTitle="Outcome applicability" prompt="Were all important benefits and harms assessed? &#10;Was it possible to determine the overall balance of benefits and harms of the exposure/comparison?" sqref="D22"/>
    <dataValidation allowBlank="1" showInputMessage="1" showErrorMessage="1" promptTitle="Exposure/Comp groups similar?" prompt="Was there adjustment for all potentially important confounders in the analyses? &#10;&#10;Were there likely to be residual differences causing confounding?" sqref="D25"/>
    <dataValidation allowBlank="1" showInputMessage="1" showErrorMessage="1" promptTitle="Exposure &amp; Comparison" prompt="Were exposure &amp; comparison criteria described in sufficient detail (i.e. enough for study to be replicated) &amp; valid (e.g. criteria / cut-off levels of categories well justified)? Similar in cases &amp; controls?" sqref="D13"/>
    <dataValidation allowBlank="1" showInputMessage="1" showErrorMessage="1" promptTitle="Prospective measurements" prompt="If exposure/comparison status assessed after outcome event, were they likely to have been affected by the outcome (e.g. angina - the outcome - can influence level of physical activity - the exposure)" sqref="D14"/>
    <dataValidation allowBlank="1" showInputMessage="1" showErrorMessage="1" promptTitle="Recall bias?" prompt="Was it likely that information collected from cases and controls differed because of differential recall or reporting between cases and controls" sqref="D15"/>
    <dataValidation allowBlank="1" showInputMessage="1" showErrorMessage="1" promptTitle="Assess by?" prompt="Who assessed this research report?  " sqref="D4"/>
    <dataValidation allowBlank="1" showInputMessage="1" showErrorMessage="1" promptTitle="Eligible population" prompt="The eligible population is the population from which all cases came. Was it well defined?&#10;Was case selection process well defined? &#10;Were the inclusion and exclusion criteria explicit and clear so they could be replicated? " sqref="D7"/>
    <dataValidation allowBlank="1" showInputMessage="1" showErrorMessage="1" promptTitle="Controls representative?" prompt="Was selection of controls from the eligible population well described (e.g random sample from electoral rolls)?  &#10;Were controls representative of total eligible population (from which the cases came)?" sqref="D11"/>
    <dataValidation allowBlank="1" showInputMessage="1" showErrorMessage="1" promptTitle="Study setting" prompt="Was the source population from which cases came well described e.g. setting, location, in sufficient detail to determine if the results will be generalisable and applicable?" sqref="D6"/>
    <dataValidation allowBlank="1" showInputMessage="1" showErrorMessage="1" promptTitle="Outcome completeness" prompt="Were all originally selected cases enumerated? Were the numbers of cases who did not participate, acceptably low? Was the percentage not participating likely to differ by exposure group? Was non-participation likely to cause important bias?" sqref="D21"/>
    <dataValidation type="list" allowBlank="1" showInputMessage="1" showErrorMessage="1" promptTitle="Rating" prompt="Double click on box &amp; select your rating for this question:&#10;  +  ok, good&#10;  x  not ok, poor&#10;  ?   unclear, not reported, unable to assess&#10;  na not applicable" sqref="C13:C17 C30:C32 C6:C11 C19:C23 C25:C27">
      <formula1>"+, x, ?, na"</formula1>
    </dataValidation>
    <dataValidation allowBlank="1" showInputMessage="1" showErrorMessage="1" promptTitle="Rating" prompt="Double click on box &amp; select your rating for this question:&#10;  +  ok, good&#10;  x  not ok, poor&#10;  ?   unclear, not reported, unable to assess&#10;  na not applicable" sqref="C28"/>
  </dataValidations>
  <printOptions horizontalCentered="1"/>
  <pageMargins left="0.5118110236220472" right="0.4330708661417323" top="0.3937007874015748" bottom="0.7874015748031497" header="0.07874015748031496" footer="0.3937007874015748"/>
  <pageSetup fitToHeight="1" fitToWidth="1" horizontalDpi="600" verticalDpi="600" orientation="portrait" paperSize="9" scale="66"/>
  <headerFooter alignWithMargins="0">
    <oddFooter xml:space="preserve">&amp;L&amp;8&amp;F, &amp;A
&amp;D&amp;R&amp;8Copyright © 2004 Rod Jackson, University of Auckland </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J21"/>
  <sheetViews>
    <sheetView showZeros="0" zoomScalePageLayoutView="0" workbookViewId="0" topLeftCell="A13">
      <selection activeCell="D35" sqref="D35"/>
    </sheetView>
  </sheetViews>
  <sheetFormatPr defaultColWidth="9.140625" defaultRowHeight="12.75"/>
  <cols>
    <col min="1" max="1" width="5.8515625" style="203" customWidth="1"/>
    <col min="2" max="2" width="25.421875" style="203" customWidth="1"/>
    <col min="3" max="3" width="21.8515625" style="203" customWidth="1"/>
    <col min="4" max="4" width="29.28125" style="205" customWidth="1"/>
    <col min="5" max="5" width="31.28125" style="7" customWidth="1"/>
    <col min="6" max="6" width="1.421875" style="7" customWidth="1"/>
    <col min="7" max="16384" width="9.140625" style="7" customWidth="1"/>
  </cols>
  <sheetData>
    <row r="1" spans="1:5" s="2" customFormat="1" ht="26.25" customHeight="1">
      <c r="A1" s="55"/>
      <c r="B1" s="56"/>
      <c r="C1" s="613" t="str">
        <f>Page1!F2</f>
        <v>Case Control Study</v>
      </c>
      <c r="D1" s="613"/>
      <c r="E1" s="58"/>
    </row>
    <row r="2" spans="1:5" ht="26.25" customHeight="1">
      <c r="A2" s="177" t="s">
        <v>41</v>
      </c>
      <c r="B2" s="178"/>
      <c r="C2" s="178"/>
      <c r="D2" s="179"/>
      <c r="E2" s="67"/>
    </row>
    <row r="3" spans="1:5" s="183" customFormat="1" ht="27" customHeight="1">
      <c r="A3" s="180"/>
      <c r="B3" s="181"/>
      <c r="C3" s="12"/>
      <c r="D3" s="182" t="s">
        <v>134</v>
      </c>
      <c r="E3" s="15"/>
    </row>
    <row r="4" spans="1:5" s="183" customFormat="1" ht="45.75" customHeight="1">
      <c r="A4" s="180"/>
      <c r="B4" s="184" t="s">
        <v>130</v>
      </c>
      <c r="C4" s="9" t="s">
        <v>122</v>
      </c>
      <c r="D4" s="182"/>
      <c r="E4" s="15"/>
    </row>
    <row r="5" spans="1:9" s="183" customFormat="1" ht="25.5" customHeight="1">
      <c r="A5" s="185"/>
      <c r="B5" s="186"/>
      <c r="C5" s="187"/>
      <c r="D5" s="188" t="s">
        <v>135</v>
      </c>
      <c r="E5" s="189"/>
      <c r="G5" s="16"/>
      <c r="H5" s="16"/>
      <c r="I5" s="16"/>
    </row>
    <row r="6" spans="1:9" s="183" customFormat="1" ht="18" customHeight="1">
      <c r="A6" s="190" t="s">
        <v>131</v>
      </c>
      <c r="B6" s="191"/>
      <c r="C6" s="192"/>
      <c r="D6" s="193"/>
      <c r="E6" s="194"/>
      <c r="G6" s="16"/>
      <c r="H6" s="195"/>
      <c r="I6" s="195"/>
    </row>
    <row r="7" spans="1:10" s="32" customFormat="1" ht="95.25" customHeight="1">
      <c r="A7" s="196" t="s">
        <v>136</v>
      </c>
      <c r="B7" s="620"/>
      <c r="C7" s="621"/>
      <c r="D7" s="621"/>
      <c r="E7" s="622"/>
      <c r="F7" s="354"/>
      <c r="G7" s="435" t="s">
        <v>101</v>
      </c>
      <c r="H7" s="436"/>
      <c r="I7" s="436"/>
      <c r="J7" s="437"/>
    </row>
    <row r="8" spans="1:10" s="32" customFormat="1" ht="174" customHeight="1">
      <c r="A8" s="198" t="s">
        <v>137</v>
      </c>
      <c r="B8" s="612"/>
      <c r="C8" s="428"/>
      <c r="D8" s="428"/>
      <c r="E8" s="417"/>
      <c r="F8" s="197"/>
      <c r="G8" s="606" t="s">
        <v>163</v>
      </c>
      <c r="H8" s="607"/>
      <c r="I8" s="607"/>
      <c r="J8" s="608"/>
    </row>
    <row r="9" spans="1:5" s="32" customFormat="1" ht="18" customHeight="1">
      <c r="A9" s="614" t="s">
        <v>132</v>
      </c>
      <c r="B9" s="615"/>
      <c r="C9" s="615"/>
      <c r="D9" s="615"/>
      <c r="E9" s="199"/>
    </row>
    <row r="10" spans="1:10" s="200" customFormat="1" ht="73.5" customHeight="1">
      <c r="A10" s="196" t="s">
        <v>138</v>
      </c>
      <c r="B10" s="619"/>
      <c r="C10" s="619"/>
      <c r="D10" s="619"/>
      <c r="E10" s="619"/>
      <c r="G10" s="32"/>
      <c r="H10" s="32"/>
      <c r="I10" s="32"/>
      <c r="J10" s="32"/>
    </row>
    <row r="11" spans="1:10" s="48" customFormat="1" ht="73.5" customHeight="1">
      <c r="A11" s="198" t="s">
        <v>139</v>
      </c>
      <c r="B11" s="618"/>
      <c r="C11" s="618"/>
      <c r="D11" s="618"/>
      <c r="E11" s="618"/>
      <c r="G11" s="32"/>
      <c r="H11" s="32"/>
      <c r="I11" s="32"/>
      <c r="J11" s="32"/>
    </row>
    <row r="12" spans="1:10" s="40" customFormat="1" ht="78" customHeight="1">
      <c r="A12" s="198" t="s">
        <v>140</v>
      </c>
      <c r="B12" s="618"/>
      <c r="C12" s="618"/>
      <c r="D12" s="618"/>
      <c r="E12" s="618"/>
      <c r="G12" s="76"/>
      <c r="H12" s="76"/>
      <c r="I12" s="76"/>
      <c r="J12" s="76"/>
    </row>
    <row r="13" spans="1:10" s="32" customFormat="1" ht="18" customHeight="1">
      <c r="A13" s="614" t="s">
        <v>133</v>
      </c>
      <c r="B13" s="615"/>
      <c r="C13" s="615"/>
      <c r="D13" s="615"/>
      <c r="E13" s="623"/>
      <c r="G13" s="7"/>
      <c r="H13" s="7"/>
      <c r="I13" s="7"/>
      <c r="J13" s="7"/>
    </row>
    <row r="14" spans="1:10" s="27" customFormat="1" ht="108" customHeight="1" thickBot="1">
      <c r="A14" s="611"/>
      <c r="B14" s="430"/>
      <c r="C14" s="430"/>
      <c r="D14" s="430"/>
      <c r="E14" s="431"/>
      <c r="G14" s="7"/>
      <c r="H14" s="7"/>
      <c r="I14" s="7"/>
      <c r="J14" s="7"/>
    </row>
    <row r="15" spans="1:10" s="32" customFormat="1" ht="33" customHeight="1">
      <c r="A15" s="616" t="s">
        <v>54</v>
      </c>
      <c r="B15" s="617"/>
      <c r="C15" s="617"/>
      <c r="D15" s="617"/>
      <c r="E15" s="201"/>
      <c r="G15" s="7"/>
      <c r="H15" s="7"/>
      <c r="I15" s="7"/>
      <c r="J15" s="7"/>
    </row>
    <row r="16" spans="1:10" s="32" customFormat="1" ht="27.75" customHeight="1" thickBot="1">
      <c r="A16" s="609" t="s">
        <v>55</v>
      </c>
      <c r="B16" s="610"/>
      <c r="C16" s="427"/>
      <c r="D16" s="402"/>
      <c r="E16" s="402"/>
      <c r="G16" s="7"/>
      <c r="H16" s="7"/>
      <c r="I16" s="7"/>
      <c r="J16" s="7"/>
    </row>
    <row r="17" spans="1:10" s="32" customFormat="1" ht="87.75" customHeight="1" thickBot="1">
      <c r="A17" s="609" t="s">
        <v>141</v>
      </c>
      <c r="B17" s="610"/>
      <c r="C17" s="611"/>
      <c r="D17" s="430"/>
      <c r="E17" s="431"/>
      <c r="G17" s="7"/>
      <c r="H17" s="7"/>
      <c r="I17" s="7"/>
      <c r="J17" s="7"/>
    </row>
    <row r="18" spans="1:10" s="76" customFormat="1" ht="13.5" customHeight="1">
      <c r="A18" s="202"/>
      <c r="B18" s="202"/>
      <c r="C18" s="202"/>
      <c r="D18" s="252" t="s">
        <v>95</v>
      </c>
      <c r="E18" s="358" t="s">
        <v>96</v>
      </c>
      <c r="G18" s="7"/>
      <c r="H18" s="7"/>
      <c r="I18" s="7"/>
      <c r="J18" s="7"/>
    </row>
    <row r="19" ht="12.75">
      <c r="C19" s="204"/>
    </row>
    <row r="21" ht="12.75">
      <c r="C21" s="206"/>
    </row>
  </sheetData>
  <sheetProtection sheet="1" selectLockedCells="1"/>
  <mergeCells count="16">
    <mergeCell ref="C1:D1"/>
    <mergeCell ref="A9:D9"/>
    <mergeCell ref="A15:D15"/>
    <mergeCell ref="A14:E14"/>
    <mergeCell ref="B11:E11"/>
    <mergeCell ref="B12:E12"/>
    <mergeCell ref="B10:E10"/>
    <mergeCell ref="B7:E7"/>
    <mergeCell ref="A13:E13"/>
    <mergeCell ref="G7:J7"/>
    <mergeCell ref="G8:J8"/>
    <mergeCell ref="A17:B17"/>
    <mergeCell ref="C17:E17"/>
    <mergeCell ref="B8:E8"/>
    <mergeCell ref="A16:B16"/>
    <mergeCell ref="C16:E16"/>
  </mergeCells>
  <dataValidations count="10">
    <dataValidation allowBlank="1" showInputMessage="1" showErrorMessage="1" promptTitle="This study" prompt="What is the main message from this study? What are the key strengths and weaknesses?" sqref="B7:E7"/>
    <dataValidation allowBlank="1" showInputMessage="1" showErrorMessage="1" promptTitle="Other studies" prompt="Identify other relevant studies, particularly systematic reviews.&#10;Are there any points of discrepancy or conflict with the study you are evaluating?" sqref="B9:E9"/>
    <dataValidation allowBlank="1" showInputMessage="1" showErrorMessage="1" promptTitle="Patient preferences" prompt="What are the implications for patients? Are there issues regarding patient preferences that may need to be considered in applying the results of this study?" sqref="B10:E10"/>
    <dataValidation allowBlank="1" showInputMessage="1" showErrorMessage="1" promptTitle="Policy issues" prompt="Are there any issues at higher levels (e.g. management or governmental) that are raised by the results of this study?&#10;(e.g. a policy decision about availability of tests, drugs, funding or patient follow-up?)&#10;&#10;" sqref="B11:E11"/>
    <dataValidation allowBlank="1" showInputMessage="1" showErrorMessage="1" promptTitle="Bottom line" prompt="Taking into account all the evidence, the setting and the issues identified above, what decision would you make with regard to your scenario?" sqref="A14"/>
    <dataValidation allowBlank="1" showInputMessage="1" showErrorMessage="1" promptTitle="Application to patient" prompt="Does the patient have co-morbidities, clinical or psychological  factors, or other important problems that impact on the choice of treatment? &#10;Are there any issues relating to practitioner skills / training or availability of equipment or costs?&#10;" sqref="B12:E12"/>
    <dataValidation allowBlank="1" showInputMessage="1" showErrorMessage="1" promptTitle="Quality improvement" prompt="What are the implications of this for improving practice? &#10;How might the results of this study be implemented to improve practice? Is this feasible? " sqref="C17:E17"/>
    <dataValidation allowBlank="1" showInputMessage="1" showErrorMessage="1" promptTitle="Organisational evaluation" sqref="A17:B17"/>
    <dataValidation allowBlank="1" showInputMessage="1" showErrorMessage="1" promptTitle="Other studies" prompt="How does the evidence from this study fit with the body of evidence from other studies, metanalyses or synopses? &#10;Are there any points of discrepancy or conflict with the study you are evaluating?" sqref="B8:E8"/>
    <dataValidation allowBlank="1" showInputMessage="1" showErrorMessage="1" promptTitle="Assess personal performance" prompt="Which steps do you think went well and which steps do you think need more practice? &#10;Is your practice informed by quality evidence?" sqref="C16:E16"/>
  </dataValidations>
  <hyperlinks>
    <hyperlink ref="E18" r:id="rId1" display="rt.jackson@auckland.ac.nz"/>
  </hyperlinks>
  <printOptions horizontalCentered="1"/>
  <pageMargins left="0.5118110236220472" right="0.4330708661417323" top="0.4" bottom="0.69" header="0.25" footer="0.3937007874015748"/>
  <pageSetup fitToHeight="1" fitToWidth="1" horizontalDpi="600" verticalDpi="600" orientation="portrait" paperSize="9" scale="81"/>
  <headerFooter alignWithMargins="0">
    <oddFooter xml:space="preserve">&amp;L&amp;8&amp;F, &amp;A
&amp;D&amp;R&amp;8Copyright © 2004 Rod Jackson, University of Auckland </oddFooter>
  </headerFooter>
  <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O23"/>
  <sheetViews>
    <sheetView zoomScalePageLayoutView="0" workbookViewId="0" topLeftCell="A10">
      <selection activeCell="A18" sqref="A18:J18"/>
    </sheetView>
  </sheetViews>
  <sheetFormatPr defaultColWidth="9.140625" defaultRowHeight="12.75"/>
  <cols>
    <col min="1" max="1" width="1.7109375" style="259" customWidth="1"/>
    <col min="2" max="2" width="12.28125" style="259" customWidth="1"/>
    <col min="3" max="3" width="9.7109375" style="259" customWidth="1"/>
    <col min="4" max="4" width="29.7109375" style="259" customWidth="1"/>
    <col min="5" max="5" width="7.00390625" style="259" customWidth="1"/>
    <col min="6" max="6" width="6.28125" style="259" customWidth="1"/>
    <col min="7" max="7" width="18.00390625" style="259" customWidth="1"/>
    <col min="8" max="8" width="20.8515625" style="259" customWidth="1"/>
    <col min="9" max="9" width="15.421875" style="259" customWidth="1"/>
    <col min="10" max="10" width="9.421875" style="259" customWidth="1"/>
    <col min="11" max="16384" width="9.140625" style="259" customWidth="1"/>
  </cols>
  <sheetData>
    <row r="1" spans="1:10" ht="27" customHeight="1">
      <c r="A1" s="258"/>
      <c r="B1" s="374" t="s">
        <v>83</v>
      </c>
      <c r="C1" s="375"/>
      <c r="D1" s="375"/>
      <c r="E1" s="375"/>
      <c r="F1" s="375"/>
      <c r="G1" s="375"/>
      <c r="H1" s="375"/>
      <c r="I1" s="375"/>
      <c r="J1" s="376"/>
    </row>
    <row r="2" spans="1:10" ht="27" customHeight="1">
      <c r="A2" s="260"/>
      <c r="B2" s="261"/>
      <c r="C2" s="262"/>
      <c r="D2" s="262"/>
      <c r="E2" s="262"/>
      <c r="F2" s="263" t="s">
        <v>100</v>
      </c>
      <c r="G2" s="262"/>
      <c r="H2" s="262"/>
      <c r="I2" s="262"/>
      <c r="J2" s="264"/>
    </row>
    <row r="3" spans="1:10" ht="19.5" customHeight="1">
      <c r="A3" s="265"/>
      <c r="B3" s="266"/>
      <c r="C3" s="266"/>
      <c r="D3" s="266"/>
      <c r="E3" s="266"/>
      <c r="F3" s="267"/>
      <c r="G3" s="266"/>
      <c r="H3" s="266"/>
      <c r="I3" s="266"/>
      <c r="J3" s="268"/>
    </row>
    <row r="4" spans="1:10" ht="70.5" customHeight="1">
      <c r="A4" s="269"/>
      <c r="B4" s="270"/>
      <c r="C4" s="377" t="s">
        <v>125</v>
      </c>
      <c r="D4" s="378"/>
      <c r="E4" s="271"/>
      <c r="F4" s="379"/>
      <c r="G4" s="272"/>
      <c r="H4" s="273"/>
      <c r="I4" s="274" t="s">
        <v>85</v>
      </c>
      <c r="J4" s="275"/>
    </row>
    <row r="5" spans="1:15" ht="15.75" customHeight="1">
      <c r="A5" s="276"/>
      <c r="B5" s="277"/>
      <c r="C5" s="278"/>
      <c r="D5" s="279" t="s">
        <v>86</v>
      </c>
      <c r="E5" s="280"/>
      <c r="F5" s="367"/>
      <c r="G5" s="278"/>
      <c r="H5" s="368"/>
      <c r="I5" s="368"/>
      <c r="J5" s="281"/>
      <c r="L5" s="435" t="s">
        <v>101</v>
      </c>
      <c r="M5" s="436"/>
      <c r="N5" s="436"/>
      <c r="O5" s="437"/>
    </row>
    <row r="6" spans="1:15" ht="15.75">
      <c r="A6" s="282"/>
      <c r="B6" s="394" t="s">
        <v>102</v>
      </c>
      <c r="C6" s="394"/>
      <c r="D6" s="394"/>
      <c r="E6" s="394"/>
      <c r="F6" s="394"/>
      <c r="G6" s="394"/>
      <c r="H6" s="394"/>
      <c r="I6" s="394"/>
      <c r="J6" s="284"/>
      <c r="L6" s="438"/>
      <c r="M6" s="439"/>
      <c r="N6" s="439"/>
      <c r="O6" s="440"/>
    </row>
    <row r="7" spans="1:15" ht="15.75">
      <c r="A7" s="282"/>
      <c r="B7" s="283" t="s">
        <v>103</v>
      </c>
      <c r="C7" s="624"/>
      <c r="D7" s="625"/>
      <c r="E7" s="283" t="s">
        <v>104</v>
      </c>
      <c r="F7" s="344"/>
      <c r="G7" s="283"/>
      <c r="H7" s="283"/>
      <c r="I7" s="283"/>
      <c r="J7" s="284"/>
      <c r="L7" s="438"/>
      <c r="M7" s="439"/>
      <c r="N7" s="439"/>
      <c r="O7" s="440"/>
    </row>
    <row r="8" spans="1:15" ht="72" customHeight="1">
      <c r="A8" s="626"/>
      <c r="B8" s="627"/>
      <c r="C8" s="628"/>
      <c r="D8" s="628"/>
      <c r="E8" s="627"/>
      <c r="F8" s="628"/>
      <c r="G8" s="628"/>
      <c r="H8" s="627"/>
      <c r="I8" s="627"/>
      <c r="J8" s="629"/>
      <c r="L8" s="438"/>
      <c r="M8" s="439"/>
      <c r="N8" s="439"/>
      <c r="O8" s="440"/>
    </row>
    <row r="9" spans="1:15" ht="15.75">
      <c r="A9" s="282"/>
      <c r="B9" s="283" t="s">
        <v>103</v>
      </c>
      <c r="C9" s="624"/>
      <c r="D9" s="625"/>
      <c r="E9" s="283" t="s">
        <v>104</v>
      </c>
      <c r="F9" s="344"/>
      <c r="G9" s="283"/>
      <c r="H9" s="283"/>
      <c r="I9" s="283"/>
      <c r="J9" s="284"/>
      <c r="L9" s="435" t="s">
        <v>163</v>
      </c>
      <c r="M9" s="436"/>
      <c r="N9" s="436"/>
      <c r="O9" s="437"/>
    </row>
    <row r="10" spans="1:15" ht="72" customHeight="1">
      <c r="A10" s="626"/>
      <c r="B10" s="627"/>
      <c r="C10" s="628"/>
      <c r="D10" s="628"/>
      <c r="E10" s="627"/>
      <c r="F10" s="628"/>
      <c r="G10" s="628"/>
      <c r="H10" s="627"/>
      <c r="I10" s="627"/>
      <c r="J10" s="629"/>
      <c r="L10" s="438"/>
      <c r="M10" s="439"/>
      <c r="N10" s="439"/>
      <c r="O10" s="440"/>
    </row>
    <row r="11" spans="1:15" ht="15.75">
      <c r="A11" s="282"/>
      <c r="B11" s="283" t="s">
        <v>103</v>
      </c>
      <c r="C11" s="624"/>
      <c r="D11" s="625"/>
      <c r="E11" s="283" t="s">
        <v>104</v>
      </c>
      <c r="F11" s="344"/>
      <c r="G11" s="283"/>
      <c r="H11" s="283"/>
      <c r="I11" s="283"/>
      <c r="J11" s="284"/>
      <c r="L11" s="438"/>
      <c r="M11" s="439"/>
      <c r="N11" s="439"/>
      <c r="O11" s="440"/>
    </row>
    <row r="12" spans="1:15" ht="72" customHeight="1">
      <c r="A12" s="626"/>
      <c r="B12" s="627"/>
      <c r="C12" s="628"/>
      <c r="D12" s="628"/>
      <c r="E12" s="627"/>
      <c r="F12" s="628"/>
      <c r="G12" s="628"/>
      <c r="H12" s="627"/>
      <c r="I12" s="627"/>
      <c r="J12" s="629"/>
      <c r="L12" s="441"/>
      <c r="M12" s="442"/>
      <c r="N12" s="442"/>
      <c r="O12" s="443"/>
    </row>
    <row r="13" spans="1:10" ht="15.75">
      <c r="A13" s="282"/>
      <c r="B13" s="283" t="s">
        <v>103</v>
      </c>
      <c r="C13" s="624"/>
      <c r="D13" s="625"/>
      <c r="E13" s="283" t="s">
        <v>104</v>
      </c>
      <c r="F13" s="344"/>
      <c r="G13" s="283"/>
      <c r="H13" s="283"/>
      <c r="I13" s="283"/>
      <c r="J13" s="284"/>
    </row>
    <row r="14" spans="1:10" ht="72" customHeight="1">
      <c r="A14" s="626"/>
      <c r="B14" s="627"/>
      <c r="C14" s="628"/>
      <c r="D14" s="628"/>
      <c r="E14" s="627"/>
      <c r="F14" s="628"/>
      <c r="G14" s="627"/>
      <c r="H14" s="627"/>
      <c r="I14" s="627"/>
      <c r="J14" s="629"/>
    </row>
    <row r="15" spans="1:10" ht="15.75">
      <c r="A15" s="282"/>
      <c r="B15" s="283" t="s">
        <v>103</v>
      </c>
      <c r="C15" s="624"/>
      <c r="D15" s="625"/>
      <c r="E15" s="283" t="s">
        <v>104</v>
      </c>
      <c r="F15" s="344"/>
      <c r="G15" s="283"/>
      <c r="H15" s="283"/>
      <c r="I15" s="283"/>
      <c r="J15" s="284"/>
    </row>
    <row r="16" spans="1:10" ht="72" customHeight="1">
      <c r="A16" s="626"/>
      <c r="B16" s="627"/>
      <c r="C16" s="628"/>
      <c r="D16" s="628"/>
      <c r="E16" s="627"/>
      <c r="F16" s="628"/>
      <c r="G16" s="627"/>
      <c r="H16" s="627"/>
      <c r="I16" s="627"/>
      <c r="J16" s="629"/>
    </row>
    <row r="17" spans="1:10" ht="15.75">
      <c r="A17" s="282"/>
      <c r="B17" s="283" t="s">
        <v>103</v>
      </c>
      <c r="C17" s="624"/>
      <c r="D17" s="625"/>
      <c r="E17" s="283" t="s">
        <v>104</v>
      </c>
      <c r="F17" s="344"/>
      <c r="G17" s="283"/>
      <c r="H17" s="283"/>
      <c r="I17" s="283"/>
      <c r="J17" s="284"/>
    </row>
    <row r="18" spans="1:10" ht="72" customHeight="1">
      <c r="A18" s="626"/>
      <c r="B18" s="627"/>
      <c r="C18" s="628"/>
      <c r="D18" s="628"/>
      <c r="E18" s="627"/>
      <c r="F18" s="628"/>
      <c r="G18" s="627"/>
      <c r="H18" s="627"/>
      <c r="I18" s="627"/>
      <c r="J18" s="629"/>
    </row>
    <row r="19" spans="1:10" ht="15.75">
      <c r="A19" s="282"/>
      <c r="B19" s="283" t="s">
        <v>103</v>
      </c>
      <c r="C19" s="624"/>
      <c r="D19" s="625"/>
      <c r="E19" s="283" t="s">
        <v>104</v>
      </c>
      <c r="F19" s="344"/>
      <c r="G19" s="283"/>
      <c r="H19" s="283"/>
      <c r="I19" s="283"/>
      <c r="J19" s="284"/>
    </row>
    <row r="20" spans="1:10" ht="72" customHeight="1">
      <c r="A20" s="626"/>
      <c r="B20" s="627"/>
      <c r="C20" s="628"/>
      <c r="D20" s="628"/>
      <c r="E20" s="627"/>
      <c r="F20" s="628"/>
      <c r="G20" s="627"/>
      <c r="H20" s="627"/>
      <c r="I20" s="627"/>
      <c r="J20" s="629"/>
    </row>
    <row r="21" spans="1:10" ht="15.75">
      <c r="A21" s="282"/>
      <c r="B21" s="283" t="s">
        <v>103</v>
      </c>
      <c r="C21" s="624"/>
      <c r="D21" s="625"/>
      <c r="E21" s="283" t="s">
        <v>104</v>
      </c>
      <c r="F21" s="344"/>
      <c r="G21" s="283"/>
      <c r="H21" s="283"/>
      <c r="I21" s="283"/>
      <c r="J21" s="284"/>
    </row>
    <row r="22" spans="1:10" ht="72" customHeight="1">
      <c r="A22" s="626"/>
      <c r="B22" s="627"/>
      <c r="C22" s="628"/>
      <c r="D22" s="628"/>
      <c r="E22" s="627"/>
      <c r="F22" s="628"/>
      <c r="G22" s="627"/>
      <c r="H22" s="627"/>
      <c r="I22" s="627"/>
      <c r="J22" s="629"/>
    </row>
    <row r="23" spans="1:10" ht="10.5" customHeight="1">
      <c r="A23" s="285"/>
      <c r="B23" s="286"/>
      <c r="C23" s="285"/>
      <c r="D23" s="285"/>
      <c r="E23" s="287"/>
      <c r="F23" s="287"/>
      <c r="G23" s="287"/>
      <c r="H23" s="288" t="s">
        <v>164</v>
      </c>
      <c r="I23" s="381" t="s">
        <v>96</v>
      </c>
      <c r="J23" s="381"/>
    </row>
  </sheetData>
  <sheetProtection sheet="1" selectLockedCells="1"/>
  <mergeCells count="24">
    <mergeCell ref="A22:J22"/>
    <mergeCell ref="I23:J23"/>
    <mergeCell ref="A16:J16"/>
    <mergeCell ref="C17:D17"/>
    <mergeCell ref="A20:J20"/>
    <mergeCell ref="C21:D21"/>
    <mergeCell ref="A18:J18"/>
    <mergeCell ref="C19:D19"/>
    <mergeCell ref="L9:O12"/>
    <mergeCell ref="A10:J10"/>
    <mergeCell ref="C11:D11"/>
    <mergeCell ref="A12:J12"/>
    <mergeCell ref="C13:D13"/>
    <mergeCell ref="A14:J14"/>
    <mergeCell ref="C15:D15"/>
    <mergeCell ref="B1:J1"/>
    <mergeCell ref="C4:D4"/>
    <mergeCell ref="F4:F5"/>
    <mergeCell ref="H5:I5"/>
    <mergeCell ref="C9:D9"/>
    <mergeCell ref="L5:O8"/>
    <mergeCell ref="B6:I6"/>
    <mergeCell ref="C7:D7"/>
    <mergeCell ref="A8:J8"/>
  </mergeCells>
  <dataValidations count="3">
    <dataValidation type="list" allowBlank="1" showInputMessage="1" showErrorMessage="1" promptTitle="Page number" prompt="Double click and select from the drop down list the page number for where the extra information belongs." sqref="F7 F9 F11 F13 F15 F17 F19 F21">
      <formula1>"1, 2, 3, 4"</formula1>
    </dataValidation>
    <dataValidation allowBlank="1" showInputMessage="1" showErrorMessage="1" promptTitle="Heading" prompt="Enter the title of the section in which the extra information belongs" sqref="C15:D15 C17:D17 C13:D13 C11:D11 C9:D9 C7:D7 C19:D19 C21:D21"/>
    <dataValidation allowBlank="1" showInputMessage="1" showErrorMessage="1" promptTitle="Extra information" prompt="Continue your text here" sqref="A8:J8 A10:J10 A12:J12 A14:J14 A16:J16 A18:J18 A20:J20 A22:J22"/>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 User</dc:creator>
  <cp:keywords/>
  <dc:description/>
  <cp:lastModifiedBy>Uni User</cp:lastModifiedBy>
  <cp:lastPrinted>2008-08-29T00:26:13Z</cp:lastPrinted>
  <dcterms:created xsi:type="dcterms:W3CDTF">2006-04-07T05:54:12Z</dcterms:created>
  <dcterms:modified xsi:type="dcterms:W3CDTF">2010-04-29T04:43:58Z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